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tat\Documents\"/>
    </mc:Choice>
  </mc:AlternateContent>
  <bookViews>
    <workbookView xWindow="0" yWindow="0" windowWidth="24000" windowHeight="9615"/>
  </bookViews>
  <sheets>
    <sheet name="Sheet1" sheetId="1" r:id="rId1"/>
  </sheets>
  <definedNames>
    <definedName name="_xlnm.Print_Titles" localSheetId="0">Sheet1!$8:$10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1" l="1"/>
  <c r="C199" i="1"/>
  <c r="B199" i="1"/>
  <c r="F192" i="1"/>
  <c r="C192" i="1"/>
  <c r="F185" i="1"/>
  <c r="C185" i="1"/>
  <c r="F178" i="1"/>
  <c r="D178" i="1"/>
  <c r="C178" i="1"/>
  <c r="F171" i="1"/>
  <c r="D171" i="1"/>
  <c r="C171" i="1"/>
  <c r="F164" i="1"/>
  <c r="D164" i="1"/>
  <c r="C164" i="1"/>
  <c r="B164" i="1"/>
  <c r="F157" i="1"/>
  <c r="C157" i="1"/>
  <c r="F150" i="1"/>
  <c r="D150" i="1"/>
  <c r="C150" i="1"/>
  <c r="B200" i="1"/>
  <c r="F143" i="1"/>
  <c r="D143" i="1"/>
  <c r="C143" i="1"/>
  <c r="F136" i="1"/>
  <c r="D136" i="1"/>
  <c r="C136" i="1"/>
  <c r="B136" i="1"/>
  <c r="F129" i="1"/>
  <c r="D129" i="1"/>
  <c r="C129" i="1"/>
  <c r="B129" i="1"/>
  <c r="F122" i="1"/>
  <c r="D122" i="1"/>
  <c r="C122" i="1"/>
  <c r="B122" i="1"/>
  <c r="F115" i="1"/>
  <c r="D115" i="1"/>
  <c r="C115" i="1"/>
  <c r="F108" i="1"/>
  <c r="D108" i="1"/>
  <c r="C108" i="1"/>
  <c r="B108" i="1"/>
  <c r="F101" i="1"/>
  <c r="D101" i="1"/>
  <c r="C101" i="1"/>
  <c r="F94" i="1"/>
  <c r="D94" i="1"/>
  <c r="C94" i="1"/>
  <c r="B94" i="1"/>
  <c r="F87" i="1"/>
  <c r="D87" i="1"/>
  <c r="C87" i="1"/>
  <c r="B87" i="1"/>
  <c r="F80" i="1"/>
  <c r="D80" i="1"/>
  <c r="C80" i="1"/>
  <c r="B80" i="1"/>
  <c r="F73" i="1"/>
  <c r="D73" i="1"/>
  <c r="C73" i="1"/>
  <c r="B73" i="1"/>
  <c r="F66" i="1"/>
  <c r="D66" i="1"/>
  <c r="C66" i="1"/>
  <c r="B66" i="1"/>
  <c r="F59" i="1"/>
  <c r="C59" i="1"/>
  <c r="B59" i="1"/>
  <c r="F52" i="1"/>
  <c r="D52" i="1"/>
  <c r="C52" i="1"/>
  <c r="B52" i="1"/>
  <c r="F45" i="1"/>
  <c r="D45" i="1"/>
  <c r="C45" i="1"/>
  <c r="B45" i="1"/>
  <c r="F38" i="1"/>
  <c r="D38" i="1"/>
  <c r="C38" i="1"/>
  <c r="B38" i="1"/>
  <c r="F31" i="1"/>
  <c r="D31" i="1"/>
  <c r="C31" i="1"/>
  <c r="B31" i="1"/>
  <c r="F24" i="1"/>
  <c r="D24" i="1"/>
  <c r="C24" i="1"/>
  <c r="B24" i="1"/>
  <c r="C17" i="1"/>
  <c r="F17" i="1"/>
  <c r="B17" i="1"/>
  <c r="D200" i="1"/>
  <c r="H199" i="1"/>
  <c r="G199" i="1"/>
  <c r="F198" i="1"/>
  <c r="G73" i="1"/>
  <c r="H73" i="1"/>
  <c r="C200" i="1" l="1"/>
  <c r="F160" i="1"/>
  <c r="F163" i="1"/>
  <c r="F96" i="1"/>
  <c r="F97" i="1"/>
  <c r="F103" i="1"/>
  <c r="F104" i="1"/>
  <c r="F105" i="1"/>
  <c r="F106" i="1"/>
  <c r="F107" i="1"/>
  <c r="F110" i="1"/>
  <c r="F111" i="1"/>
  <c r="F112" i="1"/>
  <c r="F113" i="1"/>
  <c r="F114" i="1"/>
  <c r="F117" i="1"/>
  <c r="F118" i="1"/>
  <c r="F120" i="1"/>
  <c r="F121" i="1"/>
  <c r="F124" i="1"/>
  <c r="F125" i="1"/>
  <c r="F126" i="1"/>
  <c r="F127" i="1"/>
  <c r="F131" i="1"/>
  <c r="F132" i="1"/>
  <c r="F133" i="1"/>
  <c r="F134" i="1"/>
  <c r="F135" i="1"/>
  <c r="F139" i="1"/>
  <c r="F142" i="1"/>
  <c r="F146" i="1"/>
  <c r="F149" i="1"/>
  <c r="F153" i="1"/>
  <c r="F156" i="1"/>
  <c r="F75" i="1"/>
  <c r="F76" i="1"/>
  <c r="F77" i="1"/>
  <c r="F79" i="1"/>
  <c r="F82" i="1"/>
  <c r="F83" i="1"/>
  <c r="F84" i="1"/>
  <c r="F86" i="1"/>
  <c r="F89" i="1"/>
  <c r="F90" i="1"/>
  <c r="F91" i="1"/>
  <c r="F92" i="1"/>
  <c r="F93" i="1"/>
  <c r="F167" i="1"/>
  <c r="F170" i="1"/>
  <c r="F173" i="1"/>
  <c r="F174" i="1"/>
  <c r="F177" i="1"/>
  <c r="F181" i="1"/>
  <c r="F184" i="1"/>
  <c r="F191" i="1"/>
  <c r="F12" i="1"/>
  <c r="F13" i="1"/>
  <c r="F15" i="1"/>
  <c r="F16" i="1"/>
  <c r="F19" i="1"/>
  <c r="F20" i="1"/>
  <c r="F21" i="1"/>
  <c r="F22" i="1"/>
  <c r="F23" i="1"/>
  <c r="F27" i="1"/>
  <c r="F28" i="1"/>
  <c r="F29" i="1"/>
  <c r="F30" i="1"/>
  <c r="F33" i="1"/>
  <c r="F34" i="1"/>
  <c r="F36" i="1"/>
  <c r="F37" i="1"/>
  <c r="F40" i="1"/>
  <c r="F41" i="1"/>
  <c r="F43" i="1"/>
  <c r="F44" i="1"/>
  <c r="F47" i="1"/>
  <c r="F48" i="1"/>
  <c r="F49" i="1"/>
  <c r="F50" i="1"/>
  <c r="F51" i="1"/>
  <c r="F54" i="1"/>
  <c r="F55" i="1"/>
  <c r="F56" i="1"/>
  <c r="F57" i="1"/>
  <c r="F58" i="1"/>
  <c r="F61" i="1"/>
  <c r="F62" i="1"/>
  <c r="F64" i="1"/>
  <c r="F65" i="1"/>
  <c r="F68" i="1"/>
  <c r="F69" i="1"/>
  <c r="F70" i="1"/>
  <c r="F71" i="1"/>
  <c r="F72" i="1"/>
  <c r="F159" i="1"/>
  <c r="H192" i="1"/>
  <c r="G192" i="1"/>
  <c r="G59" i="1"/>
  <c r="H59" i="1"/>
  <c r="F208" i="1" l="1"/>
  <c r="F207" i="1"/>
  <c r="F209" i="1"/>
  <c r="F206" i="1"/>
  <c r="F205" i="1"/>
  <c r="H66" i="1"/>
  <c r="G66" i="1"/>
  <c r="H52" i="1"/>
  <c r="G52" i="1"/>
  <c r="H45" i="1"/>
  <c r="G45" i="1"/>
  <c r="H38" i="1"/>
  <c r="G38" i="1"/>
  <c r="H31" i="1"/>
  <c r="G31" i="1"/>
  <c r="H24" i="1"/>
  <c r="G24" i="1"/>
  <c r="H17" i="1"/>
  <c r="G17" i="1"/>
  <c r="H185" i="1"/>
  <c r="G185" i="1"/>
  <c r="H178" i="1"/>
  <c r="G178" i="1"/>
  <c r="H171" i="1"/>
  <c r="G171" i="1"/>
  <c r="H94" i="1"/>
  <c r="G94" i="1"/>
  <c r="H87" i="1"/>
  <c r="G87" i="1"/>
  <c r="H80" i="1"/>
  <c r="G80" i="1"/>
  <c r="H157" i="1"/>
  <c r="G157" i="1"/>
  <c r="H150" i="1"/>
  <c r="G150" i="1"/>
  <c r="H143" i="1"/>
  <c r="G143" i="1"/>
  <c r="H136" i="1"/>
  <c r="G136" i="1"/>
  <c r="H129" i="1"/>
  <c r="G129" i="1"/>
  <c r="H122" i="1"/>
  <c r="G122" i="1"/>
  <c r="H115" i="1"/>
  <c r="G115" i="1"/>
  <c r="H108" i="1"/>
  <c r="G108" i="1"/>
  <c r="H101" i="1"/>
  <c r="G101" i="1"/>
  <c r="H164" i="1"/>
  <c r="G164" i="1"/>
  <c r="G200" i="1" l="1"/>
  <c r="H200" i="1"/>
  <c r="F200" i="1" l="1"/>
  <c r="F210" i="1" l="1"/>
</calcChain>
</file>

<file path=xl/sharedStrings.xml><?xml version="1.0" encoding="utf-8"?>
<sst xmlns="http://schemas.openxmlformats.org/spreadsheetml/2006/main" count="754" uniqueCount="53">
  <si>
    <t>หน่วยงาน/ประเภทบุคลากร</t>
  </si>
  <si>
    <t>ต่ำกว่า ป.ตรี</t>
  </si>
  <si>
    <t>ป.ตรี</t>
  </si>
  <si>
    <t>ป.โท</t>
  </si>
  <si>
    <t>ป.เอก</t>
  </si>
  <si>
    <t>รวม</t>
  </si>
  <si>
    <t>อายุราชการ/ประสบการณ์</t>
  </si>
  <si>
    <t>วุฒิการศึกษา</t>
  </si>
  <si>
    <t>สำนักงานตรวจสอบภายใน</t>
  </si>
  <si>
    <t>ข้าราชการ</t>
  </si>
  <si>
    <t>พนักงานมหาวิทยาลัย</t>
  </si>
  <si>
    <t>พนักงานราชการ</t>
  </si>
  <si>
    <t>ลูกจ้างประจำ</t>
  </si>
  <si>
    <t>ลูกจ้างชั่วคราว</t>
  </si>
  <si>
    <t>สำนักงานอธิการบดี</t>
  </si>
  <si>
    <t>กองกลาง</t>
  </si>
  <si>
    <t>กองคลัง</t>
  </si>
  <si>
    <t>กองนโยบายและแผน</t>
  </si>
  <si>
    <t>กองบริหารงานบุคคล</t>
  </si>
  <si>
    <t>กองพัฒนานักศึกษา</t>
  </si>
  <si>
    <t>กองศิลปวัฒนธรรม</t>
  </si>
  <si>
    <t>กองวิเทศสัมพันธ์</t>
  </si>
  <si>
    <t>สำนักประกันคุณภาพ</t>
  </si>
  <si>
    <t>สถานีวิทยุสาธารณะเพื่อการศึกษา</t>
  </si>
  <si>
    <t>คณะครุศาสตร์อุตสาหกรรม</t>
  </si>
  <si>
    <t>คณะเทคโนโลยีคหกรรมศาสตร์</t>
  </si>
  <si>
    <t>คณะเทคโนโลยีสื่อสารมวลชน</t>
  </si>
  <si>
    <t>คณะบริหารธุรกิจ</t>
  </si>
  <si>
    <t>คณะวิทยาศาสตร์และเทคโนโลยี</t>
  </si>
  <si>
    <t>คณะวิศวกรรมศาสตร์</t>
  </si>
  <si>
    <t>คณะศิลปศาสตร์</t>
  </si>
  <si>
    <t>คณะอุตสาหกรรมสิ่งทอและออกแบบแฟชั่น</t>
  </si>
  <si>
    <t>คณะสถาปัตยกรรมศาสตร์และการออกแบบ</t>
  </si>
  <si>
    <t>สถาบันวิจัยและพัฒนา</t>
  </si>
  <si>
    <t>สำนักวิทยบริการและเทคโนโลยีสารสนเทศ</t>
  </si>
  <si>
    <t>สำนักส่งเสริมวิชาการและงานทะเบียน</t>
  </si>
  <si>
    <t>ศูนย์จัดการความรู้</t>
  </si>
  <si>
    <t>-</t>
  </si>
  <si>
    <t>อายุเฉลี่ย (ปี)</t>
  </si>
  <si>
    <t>ตารางแสดงจำนวนบุคลากรสายสนับสนุน จำแนกตามหน่วยงาน คุณวุฒิการศึกษา และประเภทบุคลากร</t>
  </si>
  <si>
    <t>รวมทั้งสิ้น</t>
  </si>
  <si>
    <t>กองสื่อสารองค์กร</t>
  </si>
  <si>
    <t>สถาบันภาษา</t>
  </si>
  <si>
    <t xml:space="preserve"> - ข้าราชการพลเรือนในสถาบันอุดมศึกษาตำแหน่งสนับสนุน 73 คน</t>
  </si>
  <si>
    <t xml:space="preserve"> - พนักงานมหาวิทยาลัย  289  คน</t>
  </si>
  <si>
    <t xml:space="preserve"> - พนักงานราชการ  28   คน</t>
  </si>
  <si>
    <t xml:space="preserve"> - ลูกจ้างประจำ  54  คน</t>
  </si>
  <si>
    <t xml:space="preserve"> - ลูกจ้างชั่วคราว   258   คน</t>
  </si>
  <si>
    <t>ศูนย์บ่มเพาะธุรกิจ</t>
  </si>
  <si>
    <t>รวมทั้งสิ้น  702 คน</t>
  </si>
  <si>
    <t>จำนวนบุคลากรสายสนับสนุน ประกอบ SAR ปีการศึกษา พ.ศ. 2559</t>
  </si>
  <si>
    <t>ข้อมูลปีการศึกษา 2559</t>
  </si>
  <si>
    <t>1 สิงหาคม 2559 – 31 พฤษภาคม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</si>
</sst>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topLeftCell="A190" zoomScaleNormal="100" workbookViewId="0">
      <selection activeCell="G203" sqref="G203"/>
    </sheetView>
  </sheetViews>
  <sheetFormatPr defaultRowHeight="21" x14ac:dyDescent="0.35"/>
  <cols>
    <col min="1" max="1" width="21.125" style="2" customWidth="1"/>
    <col min="2" max="5" width="9" style="2"/>
    <col min="6" max="6" width="6.75" style="2" customWidth="1"/>
    <col min="7" max="7" width="9" style="2"/>
    <col min="8" max="8" width="12.125" style="2" customWidth="1"/>
    <col min="9" max="16384" width="9" style="2"/>
  </cols>
  <sheetData>
    <row r="1" spans="1:8" s="1" customFormat="1" ht="23.25" x14ac:dyDescent="0.35">
      <c r="A1" s="18" t="s">
        <v>50</v>
      </c>
      <c r="B1" s="18"/>
      <c r="C1" s="18"/>
      <c r="D1" s="18"/>
      <c r="E1" s="18"/>
      <c r="F1" s="18"/>
      <c r="G1" s="18"/>
      <c r="H1" s="18"/>
    </row>
    <row r="2" spans="1:8" s="1" customFormat="1" x14ac:dyDescent="0.35">
      <c r="B2" s="1" t="s">
        <v>43</v>
      </c>
    </row>
    <row r="3" spans="1:8" s="1" customFormat="1" x14ac:dyDescent="0.35">
      <c r="B3" s="1" t="s">
        <v>44</v>
      </c>
    </row>
    <row r="4" spans="1:8" s="1" customFormat="1" x14ac:dyDescent="0.35">
      <c r="B4" s="1" t="s">
        <v>45</v>
      </c>
    </row>
    <row r="5" spans="1:8" s="1" customFormat="1" x14ac:dyDescent="0.35">
      <c r="B5" s="1" t="s">
        <v>46</v>
      </c>
    </row>
    <row r="6" spans="1:8" s="1" customFormat="1" x14ac:dyDescent="0.35">
      <c r="B6" s="1" t="s">
        <v>47</v>
      </c>
    </row>
    <row r="7" spans="1:8" s="1" customFormat="1" x14ac:dyDescent="0.35">
      <c r="B7" s="1" t="s">
        <v>49</v>
      </c>
    </row>
    <row r="8" spans="1:8" x14ac:dyDescent="0.35">
      <c r="A8" s="19" t="s">
        <v>39</v>
      </c>
      <c r="B8" s="19"/>
      <c r="C8" s="19"/>
      <c r="D8" s="19"/>
      <c r="E8" s="19"/>
      <c r="F8" s="19"/>
      <c r="G8" s="19"/>
      <c r="H8" s="19"/>
    </row>
    <row r="9" spans="1:8" x14ac:dyDescent="0.35">
      <c r="A9" s="20" t="s">
        <v>0</v>
      </c>
      <c r="B9" s="20" t="s">
        <v>7</v>
      </c>
      <c r="C9" s="20"/>
      <c r="D9" s="20"/>
      <c r="E9" s="20"/>
      <c r="F9" s="20" t="s">
        <v>5</v>
      </c>
      <c r="G9" s="20" t="s">
        <v>38</v>
      </c>
      <c r="H9" s="21" t="s">
        <v>6</v>
      </c>
    </row>
    <row r="10" spans="1:8" x14ac:dyDescent="0.35">
      <c r="A10" s="20"/>
      <c r="B10" s="14" t="s">
        <v>1</v>
      </c>
      <c r="C10" s="14" t="s">
        <v>2</v>
      </c>
      <c r="D10" s="14" t="s">
        <v>3</v>
      </c>
      <c r="E10" s="14" t="s">
        <v>4</v>
      </c>
      <c r="F10" s="20"/>
      <c r="G10" s="20"/>
      <c r="H10" s="21"/>
    </row>
    <row r="11" spans="1:8" x14ac:dyDescent="0.35">
      <c r="A11" s="11" t="s">
        <v>24</v>
      </c>
      <c r="B11" s="4"/>
      <c r="C11" s="4"/>
      <c r="D11" s="4"/>
      <c r="E11" s="4"/>
      <c r="F11" s="6"/>
      <c r="G11" s="4"/>
      <c r="H11" s="4"/>
    </row>
    <row r="12" spans="1:8" x14ac:dyDescent="0.35">
      <c r="A12" s="5" t="s">
        <v>9</v>
      </c>
      <c r="B12" s="6" t="s">
        <v>37</v>
      </c>
      <c r="C12" s="6">
        <v>2</v>
      </c>
      <c r="D12" s="6" t="s">
        <v>37</v>
      </c>
      <c r="E12" s="22" t="s">
        <v>37</v>
      </c>
      <c r="F12" s="6">
        <f>SUM(B12:E12)</f>
        <v>2</v>
      </c>
      <c r="G12" s="12">
        <v>53</v>
      </c>
      <c r="H12" s="12">
        <v>20</v>
      </c>
    </row>
    <row r="13" spans="1:8" x14ac:dyDescent="0.35">
      <c r="A13" s="5" t="s">
        <v>10</v>
      </c>
      <c r="B13" s="6" t="s">
        <v>37</v>
      </c>
      <c r="C13" s="6">
        <v>10</v>
      </c>
      <c r="D13" s="6" t="s">
        <v>37</v>
      </c>
      <c r="E13" s="22" t="s">
        <v>37</v>
      </c>
      <c r="F13" s="6">
        <f>SUM(B13:E13)</f>
        <v>10</v>
      </c>
      <c r="G13" s="12">
        <v>38.799999999999997</v>
      </c>
      <c r="H13" s="12">
        <v>4.7</v>
      </c>
    </row>
    <row r="14" spans="1:8" x14ac:dyDescent="0.35">
      <c r="A14" s="5" t="s">
        <v>11</v>
      </c>
      <c r="B14" s="6" t="s">
        <v>37</v>
      </c>
      <c r="C14" s="6" t="s">
        <v>37</v>
      </c>
      <c r="D14" s="6" t="s">
        <v>37</v>
      </c>
      <c r="E14" s="6" t="s">
        <v>37</v>
      </c>
      <c r="F14" s="6" t="s">
        <v>37</v>
      </c>
      <c r="G14" s="12" t="s">
        <v>37</v>
      </c>
      <c r="H14" s="12" t="s">
        <v>37</v>
      </c>
    </row>
    <row r="15" spans="1:8" x14ac:dyDescent="0.35">
      <c r="A15" s="5" t="s">
        <v>12</v>
      </c>
      <c r="B15" s="6">
        <v>5</v>
      </c>
      <c r="C15" s="6">
        <v>2</v>
      </c>
      <c r="D15" s="6" t="s">
        <v>37</v>
      </c>
      <c r="E15" s="6" t="s">
        <v>37</v>
      </c>
      <c r="F15" s="6">
        <f>SUM(B15:E15)</f>
        <v>7</v>
      </c>
      <c r="G15" s="6">
        <v>52.57</v>
      </c>
      <c r="H15" s="6">
        <v>27.71</v>
      </c>
    </row>
    <row r="16" spans="1:8" x14ac:dyDescent="0.35">
      <c r="A16" s="9" t="s">
        <v>13</v>
      </c>
      <c r="B16" s="7">
        <v>7</v>
      </c>
      <c r="C16" s="7">
        <v>3</v>
      </c>
      <c r="D16" s="6" t="s">
        <v>37</v>
      </c>
      <c r="E16" s="6" t="s">
        <v>37</v>
      </c>
      <c r="F16" s="6">
        <f>SUM(B16:E16)</f>
        <v>10</v>
      </c>
      <c r="G16" s="13">
        <v>36.700000000000003</v>
      </c>
      <c r="H16" s="13">
        <v>3.3</v>
      </c>
    </row>
    <row r="17" spans="1:8" s="17" customFormat="1" x14ac:dyDescent="0.35">
      <c r="A17" s="15" t="s">
        <v>5</v>
      </c>
      <c r="B17" s="15">
        <f>SUM(B12:B16)</f>
        <v>12</v>
      </c>
      <c r="C17" s="15">
        <f t="shared" ref="C17:F17" si="0">SUM(C12:C16)</f>
        <v>17</v>
      </c>
      <c r="D17" s="15" t="s">
        <v>37</v>
      </c>
      <c r="E17" s="15" t="s">
        <v>37</v>
      </c>
      <c r="F17" s="15">
        <f t="shared" si="0"/>
        <v>29</v>
      </c>
      <c r="G17" s="16">
        <f t="shared" ref="G17" si="1">AVERAGE(G12:G16)</f>
        <v>45.267499999999998</v>
      </c>
      <c r="H17" s="16">
        <f t="shared" ref="H17" si="2">AVERAGE(H12:H16)</f>
        <v>13.927499999999998</v>
      </c>
    </row>
    <row r="18" spans="1:8" x14ac:dyDescent="0.35">
      <c r="A18" s="11" t="s">
        <v>25</v>
      </c>
      <c r="B18" s="4"/>
      <c r="C18" s="4"/>
      <c r="D18" s="4"/>
      <c r="E18" s="4"/>
      <c r="F18" s="6"/>
      <c r="G18" s="4"/>
      <c r="H18" s="4"/>
    </row>
    <row r="19" spans="1:8" x14ac:dyDescent="0.35">
      <c r="A19" s="5" t="s">
        <v>9</v>
      </c>
      <c r="B19" s="6" t="s">
        <v>37</v>
      </c>
      <c r="C19" s="6">
        <v>4</v>
      </c>
      <c r="D19" s="6">
        <v>1</v>
      </c>
      <c r="E19" s="22" t="s">
        <v>37</v>
      </c>
      <c r="F19" s="6">
        <f>SUM(B19:E19)</f>
        <v>5</v>
      </c>
      <c r="G19" s="12">
        <v>45.8</v>
      </c>
      <c r="H19" s="12">
        <v>23</v>
      </c>
    </row>
    <row r="20" spans="1:8" x14ac:dyDescent="0.35">
      <c r="A20" s="5" t="s">
        <v>10</v>
      </c>
      <c r="B20" s="6" t="s">
        <v>37</v>
      </c>
      <c r="C20" s="6">
        <v>14</v>
      </c>
      <c r="D20" s="6">
        <v>1</v>
      </c>
      <c r="E20" s="22" t="s">
        <v>37</v>
      </c>
      <c r="F20" s="6">
        <f>SUM(B20:E20)</f>
        <v>15</v>
      </c>
      <c r="G20" s="6">
        <v>33.67</v>
      </c>
      <c r="H20" s="6">
        <v>5.4</v>
      </c>
    </row>
    <row r="21" spans="1:8" x14ac:dyDescent="0.35">
      <c r="A21" s="5" t="s">
        <v>11</v>
      </c>
      <c r="B21" s="6" t="s">
        <v>37</v>
      </c>
      <c r="C21" s="6">
        <v>3</v>
      </c>
      <c r="D21" s="6" t="s">
        <v>37</v>
      </c>
      <c r="E21" s="6" t="s">
        <v>37</v>
      </c>
      <c r="F21" s="6">
        <f>SUM(B21:E21)</f>
        <v>3</v>
      </c>
      <c r="G21" s="12">
        <v>36.67</v>
      </c>
      <c r="H21" s="12">
        <v>4</v>
      </c>
    </row>
    <row r="22" spans="1:8" x14ac:dyDescent="0.35">
      <c r="A22" s="5" t="s">
        <v>12</v>
      </c>
      <c r="B22" s="6">
        <v>7</v>
      </c>
      <c r="C22" s="6" t="s">
        <v>37</v>
      </c>
      <c r="D22" s="6" t="s">
        <v>37</v>
      </c>
      <c r="E22" s="6" t="s">
        <v>37</v>
      </c>
      <c r="F22" s="6">
        <f t="shared" ref="F22:F72" si="3">SUM(B22:E22)</f>
        <v>7</v>
      </c>
      <c r="G22" s="12">
        <v>54.14</v>
      </c>
      <c r="H22" s="12">
        <v>27.14</v>
      </c>
    </row>
    <row r="23" spans="1:8" x14ac:dyDescent="0.35">
      <c r="A23" s="9" t="s">
        <v>13</v>
      </c>
      <c r="B23" s="7">
        <v>7</v>
      </c>
      <c r="C23" s="7">
        <v>18</v>
      </c>
      <c r="D23" s="6" t="s">
        <v>37</v>
      </c>
      <c r="E23" s="6" t="s">
        <v>37</v>
      </c>
      <c r="F23" s="6">
        <f t="shared" si="3"/>
        <v>25</v>
      </c>
      <c r="G23" s="7">
        <v>32.32</v>
      </c>
      <c r="H23" s="13">
        <v>3.36</v>
      </c>
    </row>
    <row r="24" spans="1:8" s="17" customFormat="1" x14ac:dyDescent="0.35">
      <c r="A24" s="15" t="s">
        <v>5</v>
      </c>
      <c r="B24" s="15">
        <f>SUM(B19:B23)</f>
        <v>14</v>
      </c>
      <c r="C24" s="15">
        <f t="shared" ref="C24" si="4">SUM(C19:C23)</f>
        <v>39</v>
      </c>
      <c r="D24" s="15">
        <f t="shared" ref="D24" si="5">SUM(D19:D23)</f>
        <v>2</v>
      </c>
      <c r="E24" s="15" t="s">
        <v>37</v>
      </c>
      <c r="F24" s="15">
        <f t="shared" ref="F24" si="6">SUM(F19:F23)</f>
        <v>55</v>
      </c>
      <c r="G24" s="16">
        <f t="shared" ref="G24" si="7">AVERAGE(G19:G23)</f>
        <v>40.519999999999996</v>
      </c>
      <c r="H24" s="16">
        <f t="shared" ref="H24" si="8">AVERAGE(H19:H23)</f>
        <v>12.58</v>
      </c>
    </row>
    <row r="25" spans="1:8" x14ac:dyDescent="0.35">
      <c r="A25" s="11" t="s">
        <v>26</v>
      </c>
      <c r="B25" s="4"/>
      <c r="C25" s="4"/>
      <c r="D25" s="4"/>
      <c r="E25" s="4"/>
      <c r="F25" s="6"/>
      <c r="G25" s="4"/>
      <c r="H25" s="4"/>
    </row>
    <row r="26" spans="1:8" x14ac:dyDescent="0.35">
      <c r="A26" s="5" t="s">
        <v>9</v>
      </c>
      <c r="B26" s="6" t="s">
        <v>37</v>
      </c>
      <c r="C26" s="6" t="s">
        <v>37</v>
      </c>
      <c r="D26" s="6" t="s">
        <v>37</v>
      </c>
      <c r="E26" s="22" t="s">
        <v>37</v>
      </c>
      <c r="F26" s="6" t="s">
        <v>37</v>
      </c>
      <c r="G26" s="12" t="s">
        <v>37</v>
      </c>
      <c r="H26" s="12" t="s">
        <v>37</v>
      </c>
    </row>
    <row r="27" spans="1:8" x14ac:dyDescent="0.35">
      <c r="A27" s="5" t="s">
        <v>10</v>
      </c>
      <c r="B27" s="6" t="s">
        <v>37</v>
      </c>
      <c r="C27" s="6">
        <v>9</v>
      </c>
      <c r="D27" s="6">
        <v>4</v>
      </c>
      <c r="E27" s="22" t="s">
        <v>37</v>
      </c>
      <c r="F27" s="6">
        <f t="shared" si="3"/>
        <v>13</v>
      </c>
      <c r="G27" s="6">
        <v>39.229999999999997</v>
      </c>
      <c r="H27" s="12">
        <v>5.15</v>
      </c>
    </row>
    <row r="28" spans="1:8" x14ac:dyDescent="0.35">
      <c r="A28" s="5" t="s">
        <v>11</v>
      </c>
      <c r="B28" s="6">
        <v>1</v>
      </c>
      <c r="C28" s="6" t="s">
        <v>37</v>
      </c>
      <c r="D28" s="6" t="s">
        <v>37</v>
      </c>
      <c r="E28" s="6" t="s">
        <v>37</v>
      </c>
      <c r="F28" s="6">
        <f t="shared" si="3"/>
        <v>1</v>
      </c>
      <c r="G28" s="12">
        <v>36</v>
      </c>
      <c r="H28" s="12">
        <v>4</v>
      </c>
    </row>
    <row r="29" spans="1:8" x14ac:dyDescent="0.35">
      <c r="A29" s="5" t="s">
        <v>12</v>
      </c>
      <c r="B29" s="6">
        <v>1</v>
      </c>
      <c r="C29" s="6">
        <v>2</v>
      </c>
      <c r="D29" s="6" t="s">
        <v>37</v>
      </c>
      <c r="E29" s="6" t="s">
        <v>37</v>
      </c>
      <c r="F29" s="6">
        <f t="shared" si="3"/>
        <v>3</v>
      </c>
      <c r="G29" s="12">
        <v>52</v>
      </c>
      <c r="H29" s="12">
        <v>29.33</v>
      </c>
    </row>
    <row r="30" spans="1:8" x14ac:dyDescent="0.35">
      <c r="A30" s="9" t="s">
        <v>13</v>
      </c>
      <c r="B30" s="6">
        <v>11</v>
      </c>
      <c r="C30" s="7" t="s">
        <v>37</v>
      </c>
      <c r="D30" s="6" t="s">
        <v>37</v>
      </c>
      <c r="E30" s="6" t="s">
        <v>37</v>
      </c>
      <c r="F30" s="6">
        <f t="shared" si="3"/>
        <v>11</v>
      </c>
      <c r="G30" s="13">
        <v>28.09</v>
      </c>
      <c r="H30" s="13">
        <v>1.73</v>
      </c>
    </row>
    <row r="31" spans="1:8" s="17" customFormat="1" x14ac:dyDescent="0.35">
      <c r="A31" s="15" t="s">
        <v>5</v>
      </c>
      <c r="B31" s="15">
        <f>SUM(B26:B30)</f>
        <v>13</v>
      </c>
      <c r="C31" s="15">
        <f t="shared" ref="C31" si="9">SUM(C26:C30)</f>
        <v>11</v>
      </c>
      <c r="D31" s="15">
        <f t="shared" ref="D31" si="10">SUM(D26:D30)</f>
        <v>4</v>
      </c>
      <c r="E31" s="15" t="s">
        <v>37</v>
      </c>
      <c r="F31" s="15">
        <f t="shared" ref="F31" si="11">SUM(F26:F30)</f>
        <v>28</v>
      </c>
      <c r="G31" s="16">
        <f t="shared" ref="G31" si="12">AVERAGE(G26:G30)</f>
        <v>38.83</v>
      </c>
      <c r="H31" s="16">
        <f t="shared" ref="H31" si="13">AVERAGE(H26:H30)</f>
        <v>10.052499999999998</v>
      </c>
    </row>
    <row r="32" spans="1:8" x14ac:dyDescent="0.35">
      <c r="A32" s="11" t="s">
        <v>27</v>
      </c>
      <c r="B32" s="4"/>
      <c r="C32" s="4"/>
      <c r="D32" s="4"/>
      <c r="E32" s="4"/>
      <c r="F32" s="6"/>
      <c r="G32" s="4"/>
      <c r="H32" s="4"/>
    </row>
    <row r="33" spans="1:8" x14ac:dyDescent="0.35">
      <c r="A33" s="5" t="s">
        <v>9</v>
      </c>
      <c r="B33" s="6" t="s">
        <v>37</v>
      </c>
      <c r="C33" s="6">
        <v>3</v>
      </c>
      <c r="D33" s="6">
        <v>1</v>
      </c>
      <c r="E33" s="22" t="s">
        <v>37</v>
      </c>
      <c r="F33" s="6">
        <f t="shared" si="3"/>
        <v>4</v>
      </c>
      <c r="G33" s="12">
        <v>53.5</v>
      </c>
      <c r="H33" s="6">
        <v>28.75</v>
      </c>
    </row>
    <row r="34" spans="1:8" x14ac:dyDescent="0.35">
      <c r="A34" s="5" t="s">
        <v>10</v>
      </c>
      <c r="B34" s="6" t="s">
        <v>37</v>
      </c>
      <c r="C34" s="6">
        <v>20</v>
      </c>
      <c r="D34" s="6">
        <v>1</v>
      </c>
      <c r="E34" s="22" t="s">
        <v>37</v>
      </c>
      <c r="F34" s="6">
        <f t="shared" si="3"/>
        <v>21</v>
      </c>
      <c r="G34" s="6">
        <v>38.43</v>
      </c>
      <c r="H34" s="12">
        <v>5.62</v>
      </c>
    </row>
    <row r="35" spans="1:8" x14ac:dyDescent="0.35">
      <c r="A35" s="5" t="s">
        <v>11</v>
      </c>
      <c r="B35" s="6" t="s">
        <v>37</v>
      </c>
      <c r="C35" s="6" t="s">
        <v>37</v>
      </c>
      <c r="D35" s="6" t="s">
        <v>37</v>
      </c>
      <c r="E35" s="6" t="s">
        <v>37</v>
      </c>
      <c r="F35" s="6" t="s">
        <v>37</v>
      </c>
      <c r="G35" s="2" t="s">
        <v>37</v>
      </c>
      <c r="H35" s="6" t="s">
        <v>37</v>
      </c>
    </row>
    <row r="36" spans="1:8" x14ac:dyDescent="0.35">
      <c r="A36" s="5" t="s">
        <v>12</v>
      </c>
      <c r="B36" s="6">
        <v>11</v>
      </c>
      <c r="C36" s="6" t="s">
        <v>37</v>
      </c>
      <c r="D36" s="6" t="s">
        <v>37</v>
      </c>
      <c r="E36" s="6" t="s">
        <v>37</v>
      </c>
      <c r="F36" s="6">
        <f t="shared" si="3"/>
        <v>11</v>
      </c>
      <c r="G36" s="12">
        <v>54</v>
      </c>
      <c r="H36" s="12">
        <v>29</v>
      </c>
    </row>
    <row r="37" spans="1:8" x14ac:dyDescent="0.35">
      <c r="A37" s="9" t="s">
        <v>13</v>
      </c>
      <c r="B37" s="7">
        <v>6</v>
      </c>
      <c r="C37" s="7">
        <v>36</v>
      </c>
      <c r="D37" s="6" t="s">
        <v>37</v>
      </c>
      <c r="E37" s="6" t="s">
        <v>37</v>
      </c>
      <c r="F37" s="6">
        <f t="shared" si="3"/>
        <v>42</v>
      </c>
      <c r="G37" s="6">
        <v>31.43</v>
      </c>
      <c r="H37" s="7">
        <v>3.62</v>
      </c>
    </row>
    <row r="38" spans="1:8" s="17" customFormat="1" x14ac:dyDescent="0.35">
      <c r="A38" s="15" t="s">
        <v>5</v>
      </c>
      <c r="B38" s="15">
        <f>SUM(B33:B37)</f>
        <v>17</v>
      </c>
      <c r="C38" s="15">
        <f t="shared" ref="C38" si="14">SUM(C33:C37)</f>
        <v>59</v>
      </c>
      <c r="D38" s="15">
        <f t="shared" ref="D38" si="15">SUM(D33:D37)</f>
        <v>2</v>
      </c>
      <c r="E38" s="15" t="s">
        <v>37</v>
      </c>
      <c r="F38" s="15">
        <f t="shared" ref="F38" si="16">SUM(F33:F37)</f>
        <v>78</v>
      </c>
      <c r="G38" s="16">
        <f t="shared" ref="G38" si="17">AVERAGE(G33:G37)</f>
        <v>44.34</v>
      </c>
      <c r="H38" s="16">
        <f t="shared" ref="H38" si="18">AVERAGE(H33:H37)</f>
        <v>16.747499999999999</v>
      </c>
    </row>
    <row r="39" spans="1:8" x14ac:dyDescent="0.35">
      <c r="A39" s="11" t="s">
        <v>28</v>
      </c>
      <c r="B39" s="4"/>
      <c r="C39" s="4"/>
      <c r="D39" s="4"/>
      <c r="E39" s="4"/>
      <c r="F39" s="6"/>
      <c r="G39" s="4"/>
      <c r="H39" s="4"/>
    </row>
    <row r="40" spans="1:8" x14ac:dyDescent="0.35">
      <c r="A40" s="5" t="s">
        <v>9</v>
      </c>
      <c r="B40" s="6" t="s">
        <v>37</v>
      </c>
      <c r="C40" s="6">
        <v>3</v>
      </c>
      <c r="D40" s="6" t="s">
        <v>37</v>
      </c>
      <c r="E40" s="22" t="s">
        <v>37</v>
      </c>
      <c r="F40" s="6">
        <f t="shared" si="3"/>
        <v>3</v>
      </c>
      <c r="G40" s="6">
        <v>55.67</v>
      </c>
      <c r="H40" s="6">
        <v>28.67</v>
      </c>
    </row>
    <row r="41" spans="1:8" x14ac:dyDescent="0.35">
      <c r="A41" s="5" t="s">
        <v>10</v>
      </c>
      <c r="B41" s="6" t="s">
        <v>37</v>
      </c>
      <c r="C41" s="6">
        <v>14</v>
      </c>
      <c r="D41" s="6">
        <v>2</v>
      </c>
      <c r="E41" s="22" t="s">
        <v>37</v>
      </c>
      <c r="F41" s="6">
        <f t="shared" si="3"/>
        <v>16</v>
      </c>
      <c r="G41" s="6">
        <v>37.56</v>
      </c>
      <c r="H41" s="6">
        <v>4.8099999999999996</v>
      </c>
    </row>
    <row r="42" spans="1:8" x14ac:dyDescent="0.35">
      <c r="A42" s="5" t="s">
        <v>11</v>
      </c>
      <c r="B42" s="6" t="s">
        <v>37</v>
      </c>
      <c r="C42" s="6" t="s">
        <v>37</v>
      </c>
      <c r="D42" s="6" t="s">
        <v>37</v>
      </c>
      <c r="E42" s="6" t="s">
        <v>37</v>
      </c>
      <c r="F42" s="6" t="s">
        <v>37</v>
      </c>
      <c r="G42" s="6" t="s">
        <v>37</v>
      </c>
      <c r="H42" s="6" t="s">
        <v>37</v>
      </c>
    </row>
    <row r="43" spans="1:8" x14ac:dyDescent="0.35">
      <c r="A43" s="5" t="s">
        <v>12</v>
      </c>
      <c r="B43" s="6">
        <v>2</v>
      </c>
      <c r="C43" s="6" t="s">
        <v>37</v>
      </c>
      <c r="D43" s="6" t="s">
        <v>37</v>
      </c>
      <c r="E43" s="6" t="s">
        <v>37</v>
      </c>
      <c r="F43" s="6">
        <f t="shared" si="3"/>
        <v>2</v>
      </c>
      <c r="G43" s="12">
        <v>56.5</v>
      </c>
      <c r="H43" s="12">
        <v>31</v>
      </c>
    </row>
    <row r="44" spans="1:8" x14ac:dyDescent="0.35">
      <c r="A44" s="9" t="s">
        <v>13</v>
      </c>
      <c r="B44" s="7">
        <v>1</v>
      </c>
      <c r="C44" s="7">
        <v>9</v>
      </c>
      <c r="D44" s="6" t="s">
        <v>37</v>
      </c>
      <c r="E44" s="6" t="s">
        <v>37</v>
      </c>
      <c r="F44" s="6">
        <f t="shared" si="3"/>
        <v>10</v>
      </c>
      <c r="G44" s="13">
        <v>33.299999999999997</v>
      </c>
      <c r="H44" s="13">
        <v>2.1</v>
      </c>
    </row>
    <row r="45" spans="1:8" s="17" customFormat="1" x14ac:dyDescent="0.35">
      <c r="A45" s="15" t="s">
        <v>5</v>
      </c>
      <c r="B45" s="15">
        <f>SUM(B40:B44)</f>
        <v>3</v>
      </c>
      <c r="C45" s="15">
        <f t="shared" ref="C45" si="19">SUM(C40:C44)</f>
        <v>26</v>
      </c>
      <c r="D45" s="15">
        <f t="shared" ref="D45" si="20">SUM(D40:D44)</f>
        <v>2</v>
      </c>
      <c r="E45" s="15" t="s">
        <v>37</v>
      </c>
      <c r="F45" s="15">
        <f t="shared" ref="F45" si="21">SUM(F40:F44)</f>
        <v>31</v>
      </c>
      <c r="G45" s="16">
        <f t="shared" ref="G45" si="22">AVERAGE(G40:G44)</f>
        <v>45.757500000000007</v>
      </c>
      <c r="H45" s="16">
        <f t="shared" ref="H45" si="23">AVERAGE(H40:H44)</f>
        <v>16.645</v>
      </c>
    </row>
    <row r="46" spans="1:8" x14ac:dyDescent="0.35">
      <c r="A46" s="11" t="s">
        <v>29</v>
      </c>
      <c r="B46" s="4"/>
      <c r="C46" s="4"/>
      <c r="D46" s="4"/>
      <c r="E46" s="4"/>
      <c r="F46" s="6"/>
      <c r="G46" s="4"/>
      <c r="H46" s="4"/>
    </row>
    <row r="47" spans="1:8" x14ac:dyDescent="0.35">
      <c r="A47" s="5" t="s">
        <v>9</v>
      </c>
      <c r="B47" s="6" t="s">
        <v>37</v>
      </c>
      <c r="C47" s="6">
        <v>2</v>
      </c>
      <c r="D47" s="6">
        <v>2</v>
      </c>
      <c r="E47" s="22" t="s">
        <v>37</v>
      </c>
      <c r="F47" s="6">
        <f t="shared" si="3"/>
        <v>4</v>
      </c>
      <c r="G47" s="12">
        <v>57.5</v>
      </c>
      <c r="H47" s="12">
        <v>35.25</v>
      </c>
    </row>
    <row r="48" spans="1:8" x14ac:dyDescent="0.35">
      <c r="A48" s="5" t="s">
        <v>10</v>
      </c>
      <c r="B48" s="6" t="s">
        <v>37</v>
      </c>
      <c r="C48" s="6">
        <v>11</v>
      </c>
      <c r="D48" s="6">
        <v>5</v>
      </c>
      <c r="E48" s="22" t="s">
        <v>37</v>
      </c>
      <c r="F48" s="6">
        <f t="shared" si="3"/>
        <v>16</v>
      </c>
      <c r="G48" s="12">
        <v>37.94</v>
      </c>
      <c r="H48" s="12">
        <v>3.81</v>
      </c>
    </row>
    <row r="49" spans="1:8" x14ac:dyDescent="0.35">
      <c r="A49" s="5" t="s">
        <v>11</v>
      </c>
      <c r="B49" s="6" t="s">
        <v>37</v>
      </c>
      <c r="C49" s="6">
        <v>3</v>
      </c>
      <c r="D49" s="6">
        <v>1</v>
      </c>
      <c r="E49" s="6" t="s">
        <v>37</v>
      </c>
      <c r="F49" s="6">
        <f t="shared" si="3"/>
        <v>4</v>
      </c>
      <c r="G49" s="12">
        <v>42.5</v>
      </c>
      <c r="H49" s="12">
        <v>7.25</v>
      </c>
    </row>
    <row r="50" spans="1:8" x14ac:dyDescent="0.35">
      <c r="A50" s="5" t="s">
        <v>12</v>
      </c>
      <c r="B50" s="6">
        <v>9</v>
      </c>
      <c r="C50" s="6">
        <v>2</v>
      </c>
      <c r="D50" s="6" t="s">
        <v>37</v>
      </c>
      <c r="E50" s="6" t="s">
        <v>37</v>
      </c>
      <c r="F50" s="6">
        <f t="shared" si="3"/>
        <v>11</v>
      </c>
      <c r="G50" s="12">
        <v>56</v>
      </c>
      <c r="H50" s="6">
        <v>29.46</v>
      </c>
    </row>
    <row r="51" spans="1:8" x14ac:dyDescent="0.35">
      <c r="A51" s="9" t="s">
        <v>13</v>
      </c>
      <c r="B51" s="7">
        <v>7</v>
      </c>
      <c r="C51" s="7">
        <v>25</v>
      </c>
      <c r="D51" s="6" t="s">
        <v>37</v>
      </c>
      <c r="E51" s="6" t="s">
        <v>37</v>
      </c>
      <c r="F51" s="6">
        <f t="shared" si="3"/>
        <v>32</v>
      </c>
      <c r="G51" s="7">
        <v>34.25</v>
      </c>
      <c r="H51" s="7">
        <v>4.38</v>
      </c>
    </row>
    <row r="52" spans="1:8" s="17" customFormat="1" x14ac:dyDescent="0.35">
      <c r="A52" s="15" t="s">
        <v>5</v>
      </c>
      <c r="B52" s="15">
        <f>SUM(B47:B51)</f>
        <v>16</v>
      </c>
      <c r="C52" s="15">
        <f t="shared" ref="C52" si="24">SUM(C47:C51)</f>
        <v>43</v>
      </c>
      <c r="D52" s="15">
        <f t="shared" ref="D52" si="25">SUM(D47:D51)</f>
        <v>8</v>
      </c>
      <c r="E52" s="15" t="s">
        <v>37</v>
      </c>
      <c r="F52" s="15">
        <f t="shared" ref="F52" si="26">SUM(F47:F51)</f>
        <v>67</v>
      </c>
      <c r="G52" s="16">
        <f t="shared" ref="G52" si="27">AVERAGE(G47:G51)</f>
        <v>45.637999999999998</v>
      </c>
      <c r="H52" s="16">
        <f t="shared" ref="H52" si="28">AVERAGE(H47:H51)</f>
        <v>16.03</v>
      </c>
    </row>
    <row r="53" spans="1:8" x14ac:dyDescent="0.35">
      <c r="A53" s="11" t="s">
        <v>30</v>
      </c>
      <c r="B53" s="4"/>
      <c r="C53" s="4"/>
      <c r="D53" s="4"/>
      <c r="E53" s="4"/>
      <c r="F53" s="6"/>
      <c r="G53" s="4"/>
      <c r="H53" s="4"/>
    </row>
    <row r="54" spans="1:8" x14ac:dyDescent="0.35">
      <c r="A54" s="5" t="s">
        <v>9</v>
      </c>
      <c r="B54" s="6" t="s">
        <v>37</v>
      </c>
      <c r="C54" s="6">
        <v>1</v>
      </c>
      <c r="D54" s="6" t="s">
        <v>37</v>
      </c>
      <c r="E54" s="22" t="s">
        <v>37</v>
      </c>
      <c r="F54" s="6">
        <f t="shared" si="3"/>
        <v>1</v>
      </c>
      <c r="G54" s="12">
        <v>53</v>
      </c>
      <c r="H54" s="12">
        <v>29</v>
      </c>
    </row>
    <row r="55" spans="1:8" x14ac:dyDescent="0.35">
      <c r="A55" s="5" t="s">
        <v>10</v>
      </c>
      <c r="B55" s="6" t="s">
        <v>37</v>
      </c>
      <c r="C55" s="6">
        <v>11</v>
      </c>
      <c r="D55" s="6" t="s">
        <v>37</v>
      </c>
      <c r="E55" s="22" t="s">
        <v>37</v>
      </c>
      <c r="F55" s="6">
        <f t="shared" si="3"/>
        <v>11</v>
      </c>
      <c r="G55" s="6">
        <v>33.909999999999997</v>
      </c>
      <c r="H55" s="12">
        <v>5</v>
      </c>
    </row>
    <row r="56" spans="1:8" x14ac:dyDescent="0.35">
      <c r="A56" s="5" t="s">
        <v>11</v>
      </c>
      <c r="B56" s="6" t="s">
        <v>37</v>
      </c>
      <c r="C56" s="6">
        <v>2</v>
      </c>
      <c r="D56" s="6" t="s">
        <v>37</v>
      </c>
      <c r="E56" s="6" t="s">
        <v>37</v>
      </c>
      <c r="F56" s="6">
        <f t="shared" si="3"/>
        <v>2</v>
      </c>
      <c r="G56" s="12">
        <v>40.5</v>
      </c>
      <c r="H56" s="12">
        <v>2</v>
      </c>
    </row>
    <row r="57" spans="1:8" x14ac:dyDescent="0.35">
      <c r="A57" s="5" t="s">
        <v>12</v>
      </c>
      <c r="B57" s="6">
        <v>3</v>
      </c>
      <c r="C57" s="6" t="s">
        <v>37</v>
      </c>
      <c r="D57" s="6" t="s">
        <v>37</v>
      </c>
      <c r="E57" s="6" t="s">
        <v>37</v>
      </c>
      <c r="F57" s="6">
        <f t="shared" si="3"/>
        <v>3</v>
      </c>
      <c r="G57" s="6">
        <v>57.33</v>
      </c>
      <c r="H57" s="6">
        <v>33.33</v>
      </c>
    </row>
    <row r="58" spans="1:8" x14ac:dyDescent="0.35">
      <c r="A58" s="9" t="s">
        <v>13</v>
      </c>
      <c r="B58" s="7">
        <v>3</v>
      </c>
      <c r="C58" s="7">
        <v>9</v>
      </c>
      <c r="D58" s="6" t="s">
        <v>37</v>
      </c>
      <c r="E58" s="6" t="s">
        <v>37</v>
      </c>
      <c r="F58" s="6">
        <f t="shared" si="3"/>
        <v>12</v>
      </c>
      <c r="G58" s="13">
        <v>34.42</v>
      </c>
      <c r="H58" s="7">
        <v>3.67</v>
      </c>
    </row>
    <row r="59" spans="1:8" s="17" customFormat="1" x14ac:dyDescent="0.35">
      <c r="A59" s="15" t="s">
        <v>5</v>
      </c>
      <c r="B59" s="15">
        <f>SUM(B54:B58)</f>
        <v>6</v>
      </c>
      <c r="C59" s="15">
        <f t="shared" ref="C59" si="29">SUM(C54:C58)</f>
        <v>23</v>
      </c>
      <c r="D59" s="15" t="s">
        <v>37</v>
      </c>
      <c r="E59" s="15" t="s">
        <v>37</v>
      </c>
      <c r="F59" s="15">
        <f t="shared" ref="F59" si="30">SUM(F54:F58)</f>
        <v>29</v>
      </c>
      <c r="G59" s="16">
        <f t="shared" ref="G59" si="31">AVERAGE(G54:G58)</f>
        <v>43.832000000000008</v>
      </c>
      <c r="H59" s="16">
        <f t="shared" ref="H59" si="32">AVERAGE(H54:H58)</f>
        <v>14.6</v>
      </c>
    </row>
    <row r="60" spans="1:8" x14ac:dyDescent="0.35">
      <c r="A60" s="11" t="s">
        <v>31</v>
      </c>
      <c r="B60" s="4"/>
      <c r="C60" s="4"/>
      <c r="D60" s="4"/>
      <c r="E60" s="4"/>
      <c r="F60" s="6"/>
      <c r="G60" s="4"/>
      <c r="H60" s="4"/>
    </row>
    <row r="61" spans="1:8" x14ac:dyDescent="0.35">
      <c r="A61" s="5" t="s">
        <v>9</v>
      </c>
      <c r="B61" s="6">
        <v>1</v>
      </c>
      <c r="C61" s="6">
        <v>1</v>
      </c>
      <c r="D61" s="6">
        <v>2</v>
      </c>
      <c r="E61" s="22" t="s">
        <v>37</v>
      </c>
      <c r="F61" s="6">
        <f t="shared" si="3"/>
        <v>4</v>
      </c>
      <c r="G61" s="12">
        <v>41.75</v>
      </c>
      <c r="H61" s="12">
        <v>18.75</v>
      </c>
    </row>
    <row r="62" spans="1:8" x14ac:dyDescent="0.35">
      <c r="A62" s="5" t="s">
        <v>10</v>
      </c>
      <c r="B62" s="6" t="s">
        <v>37</v>
      </c>
      <c r="C62" s="6">
        <v>8</v>
      </c>
      <c r="D62" s="6">
        <v>5</v>
      </c>
      <c r="E62" s="22" t="s">
        <v>37</v>
      </c>
      <c r="F62" s="6">
        <f t="shared" si="3"/>
        <v>13</v>
      </c>
      <c r="G62" s="6">
        <v>36.92</v>
      </c>
      <c r="H62" s="12">
        <v>5</v>
      </c>
    </row>
    <row r="63" spans="1:8" x14ac:dyDescent="0.35">
      <c r="A63" s="5" t="s">
        <v>11</v>
      </c>
      <c r="B63" s="6" t="s">
        <v>37</v>
      </c>
      <c r="C63" s="6" t="s">
        <v>37</v>
      </c>
      <c r="D63" s="6" t="s">
        <v>37</v>
      </c>
      <c r="E63" s="6" t="s">
        <v>37</v>
      </c>
      <c r="F63" s="6" t="s">
        <v>37</v>
      </c>
      <c r="G63" s="6" t="s">
        <v>37</v>
      </c>
      <c r="H63" s="6" t="s">
        <v>37</v>
      </c>
    </row>
    <row r="64" spans="1:8" x14ac:dyDescent="0.35">
      <c r="A64" s="5" t="s">
        <v>12</v>
      </c>
      <c r="B64" s="6">
        <v>1</v>
      </c>
      <c r="C64" s="6" t="s">
        <v>37</v>
      </c>
      <c r="D64" s="6" t="s">
        <v>37</v>
      </c>
      <c r="E64" s="6" t="s">
        <v>37</v>
      </c>
      <c r="F64" s="6">
        <f t="shared" si="3"/>
        <v>1</v>
      </c>
      <c r="G64" s="12">
        <v>52</v>
      </c>
      <c r="H64" s="12">
        <v>29</v>
      </c>
    </row>
    <row r="65" spans="1:8" x14ac:dyDescent="0.35">
      <c r="A65" s="9" t="s">
        <v>13</v>
      </c>
      <c r="B65" s="7">
        <v>3</v>
      </c>
      <c r="C65" s="7">
        <v>6</v>
      </c>
      <c r="D65" s="6" t="s">
        <v>37</v>
      </c>
      <c r="E65" s="6" t="s">
        <v>37</v>
      </c>
      <c r="F65" s="6">
        <f t="shared" si="3"/>
        <v>9</v>
      </c>
      <c r="G65" s="13">
        <v>35.67</v>
      </c>
      <c r="H65" s="13">
        <v>6</v>
      </c>
    </row>
    <row r="66" spans="1:8" s="17" customFormat="1" x14ac:dyDescent="0.35">
      <c r="A66" s="15" t="s">
        <v>5</v>
      </c>
      <c r="B66" s="15">
        <f>SUM(B61:B65)</f>
        <v>5</v>
      </c>
      <c r="C66" s="15">
        <f t="shared" ref="C66" si="33">SUM(C61:C65)</f>
        <v>15</v>
      </c>
      <c r="D66" s="15">
        <f t="shared" ref="D66" si="34">SUM(D61:D65)</f>
        <v>7</v>
      </c>
      <c r="E66" s="15" t="s">
        <v>37</v>
      </c>
      <c r="F66" s="15">
        <f t="shared" ref="F66" si="35">SUM(F61:F65)</f>
        <v>27</v>
      </c>
      <c r="G66" s="16">
        <f t="shared" ref="G66" si="36">AVERAGE(G61:G65)</f>
        <v>41.585000000000008</v>
      </c>
      <c r="H66" s="15">
        <f t="shared" ref="H66" si="37">AVERAGE(H61:H65)</f>
        <v>14.6875</v>
      </c>
    </row>
    <row r="67" spans="1:8" x14ac:dyDescent="0.35">
      <c r="A67" s="11" t="s">
        <v>32</v>
      </c>
      <c r="B67" s="4"/>
      <c r="C67" s="4"/>
      <c r="D67" s="4"/>
      <c r="E67" s="4"/>
      <c r="F67" s="6"/>
      <c r="G67" s="4"/>
      <c r="H67" s="4"/>
    </row>
    <row r="68" spans="1:8" x14ac:dyDescent="0.35">
      <c r="A68" s="5" t="s">
        <v>9</v>
      </c>
      <c r="B68" s="6" t="s">
        <v>37</v>
      </c>
      <c r="C68" s="6">
        <v>1</v>
      </c>
      <c r="D68" s="6" t="s">
        <v>37</v>
      </c>
      <c r="E68" s="22" t="s">
        <v>37</v>
      </c>
      <c r="F68" s="6">
        <f t="shared" si="3"/>
        <v>1</v>
      </c>
      <c r="G68" s="12">
        <v>42</v>
      </c>
      <c r="H68" s="12">
        <v>20</v>
      </c>
    </row>
    <row r="69" spans="1:8" x14ac:dyDescent="0.35">
      <c r="A69" s="5" t="s">
        <v>10</v>
      </c>
      <c r="B69" s="6" t="s">
        <v>37</v>
      </c>
      <c r="C69" s="6">
        <v>5</v>
      </c>
      <c r="D69" s="6">
        <v>6</v>
      </c>
      <c r="E69" s="22" t="s">
        <v>37</v>
      </c>
      <c r="F69" s="6">
        <f t="shared" si="3"/>
        <v>11</v>
      </c>
      <c r="G69" s="6">
        <v>34.36</v>
      </c>
      <c r="H69" s="6">
        <v>4.55</v>
      </c>
    </row>
    <row r="70" spans="1:8" x14ac:dyDescent="0.35">
      <c r="A70" s="5" t="s">
        <v>11</v>
      </c>
      <c r="B70" s="6">
        <v>1</v>
      </c>
      <c r="C70" s="6">
        <v>3</v>
      </c>
      <c r="D70" s="6" t="s">
        <v>37</v>
      </c>
      <c r="E70" s="6" t="s">
        <v>37</v>
      </c>
      <c r="F70" s="6">
        <f t="shared" si="3"/>
        <v>4</v>
      </c>
      <c r="G70" s="12">
        <v>39.5</v>
      </c>
      <c r="H70" s="12">
        <v>3.5</v>
      </c>
    </row>
    <row r="71" spans="1:8" x14ac:dyDescent="0.35">
      <c r="A71" s="5" t="s">
        <v>12</v>
      </c>
      <c r="B71" s="6">
        <v>1</v>
      </c>
      <c r="C71" s="6" t="s">
        <v>37</v>
      </c>
      <c r="D71" s="6" t="s">
        <v>37</v>
      </c>
      <c r="E71" s="6" t="s">
        <v>37</v>
      </c>
      <c r="F71" s="6">
        <f t="shared" si="3"/>
        <v>1</v>
      </c>
      <c r="G71" s="12">
        <v>59</v>
      </c>
      <c r="H71" s="12">
        <v>30</v>
      </c>
    </row>
    <row r="72" spans="1:8" x14ac:dyDescent="0.35">
      <c r="A72" s="9" t="s">
        <v>13</v>
      </c>
      <c r="B72" s="7">
        <v>4</v>
      </c>
      <c r="C72" s="7">
        <v>3</v>
      </c>
      <c r="D72" s="6" t="s">
        <v>37</v>
      </c>
      <c r="E72" s="6" t="s">
        <v>37</v>
      </c>
      <c r="F72" s="6">
        <f t="shared" si="3"/>
        <v>7</v>
      </c>
      <c r="G72" s="13">
        <v>45.14</v>
      </c>
      <c r="H72" s="13">
        <v>4</v>
      </c>
    </row>
    <row r="73" spans="1:8" s="17" customFormat="1" x14ac:dyDescent="0.35">
      <c r="A73" s="15" t="s">
        <v>5</v>
      </c>
      <c r="B73" s="15">
        <f>SUM(B68:B72)</f>
        <v>6</v>
      </c>
      <c r="C73" s="15">
        <f t="shared" ref="C73" si="38">SUM(C68:C72)</f>
        <v>12</v>
      </c>
      <c r="D73" s="15">
        <f t="shared" ref="D73" si="39">SUM(D68:D72)</f>
        <v>6</v>
      </c>
      <c r="E73" s="15" t="s">
        <v>37</v>
      </c>
      <c r="F73" s="15">
        <f t="shared" ref="F73" si="40">SUM(F68:F72)</f>
        <v>24</v>
      </c>
      <c r="G73" s="16">
        <f t="shared" ref="G73:H73" si="41">AVERAGE(G68:G72)</f>
        <v>44</v>
      </c>
      <c r="H73" s="15">
        <f t="shared" si="41"/>
        <v>12.41</v>
      </c>
    </row>
    <row r="74" spans="1:8" x14ac:dyDescent="0.35">
      <c r="A74" s="11" t="s">
        <v>33</v>
      </c>
      <c r="B74" s="6"/>
      <c r="C74" s="6"/>
      <c r="D74" s="6"/>
      <c r="E74" s="6"/>
      <c r="F74" s="6"/>
      <c r="G74" s="8"/>
      <c r="H74" s="8"/>
    </row>
    <row r="75" spans="1:8" x14ac:dyDescent="0.35">
      <c r="A75" s="5" t="s">
        <v>9</v>
      </c>
      <c r="B75" s="6" t="s">
        <v>37</v>
      </c>
      <c r="C75" s="6">
        <v>1</v>
      </c>
      <c r="D75" s="6" t="s">
        <v>37</v>
      </c>
      <c r="E75" s="22" t="s">
        <v>37</v>
      </c>
      <c r="F75" s="6">
        <f>SUM(B75:E75)</f>
        <v>1</v>
      </c>
      <c r="G75" s="12">
        <v>60</v>
      </c>
      <c r="H75" s="12">
        <v>38</v>
      </c>
    </row>
    <row r="76" spans="1:8" x14ac:dyDescent="0.35">
      <c r="A76" s="5" t="s">
        <v>10</v>
      </c>
      <c r="B76" s="6" t="s">
        <v>37</v>
      </c>
      <c r="C76" s="6">
        <v>6</v>
      </c>
      <c r="D76" s="6">
        <v>6</v>
      </c>
      <c r="E76" s="22" t="s">
        <v>37</v>
      </c>
      <c r="F76" s="6">
        <f>SUM(B76:E76)</f>
        <v>12</v>
      </c>
      <c r="G76" s="6">
        <v>35.08</v>
      </c>
      <c r="H76" s="6">
        <v>4.67</v>
      </c>
    </row>
    <row r="77" spans="1:8" x14ac:dyDescent="0.35">
      <c r="A77" s="5" t="s">
        <v>11</v>
      </c>
      <c r="B77" s="6" t="s">
        <v>37</v>
      </c>
      <c r="C77" s="6">
        <v>2</v>
      </c>
      <c r="D77" s="6" t="s">
        <v>37</v>
      </c>
      <c r="E77" s="6" t="s">
        <v>37</v>
      </c>
      <c r="F77" s="6">
        <f>SUM(B77:E77)</f>
        <v>2</v>
      </c>
      <c r="G77" s="12">
        <v>31.5</v>
      </c>
      <c r="H77" s="12">
        <v>5</v>
      </c>
    </row>
    <row r="78" spans="1:8" x14ac:dyDescent="0.35">
      <c r="A78" s="5" t="s">
        <v>12</v>
      </c>
      <c r="B78" s="6" t="s">
        <v>37</v>
      </c>
      <c r="C78" s="6" t="s">
        <v>37</v>
      </c>
      <c r="D78" s="6" t="s">
        <v>37</v>
      </c>
      <c r="E78" s="6" t="s">
        <v>37</v>
      </c>
      <c r="F78" s="6" t="s">
        <v>37</v>
      </c>
      <c r="G78" s="6" t="s">
        <v>37</v>
      </c>
      <c r="H78" s="6" t="s">
        <v>37</v>
      </c>
    </row>
    <row r="79" spans="1:8" x14ac:dyDescent="0.35">
      <c r="A79" s="9" t="s">
        <v>13</v>
      </c>
      <c r="B79" s="7">
        <v>1</v>
      </c>
      <c r="C79" s="7">
        <v>5</v>
      </c>
      <c r="D79" s="6" t="s">
        <v>37</v>
      </c>
      <c r="E79" s="6" t="s">
        <v>37</v>
      </c>
      <c r="F79" s="6">
        <f>SUM(B79:E79)</f>
        <v>6</v>
      </c>
      <c r="G79" s="13">
        <v>36</v>
      </c>
      <c r="H79" s="13">
        <v>4.33</v>
      </c>
    </row>
    <row r="80" spans="1:8" s="17" customFormat="1" x14ac:dyDescent="0.35">
      <c r="A80" s="15" t="s">
        <v>5</v>
      </c>
      <c r="B80" s="15">
        <f>SUM(B75:B79)</f>
        <v>1</v>
      </c>
      <c r="C80" s="15">
        <f t="shared" ref="C80" si="42">SUM(C75:C79)</f>
        <v>14</v>
      </c>
      <c r="D80" s="15">
        <f t="shared" ref="D80" si="43">SUM(D75:D79)</f>
        <v>6</v>
      </c>
      <c r="E80" s="15" t="s">
        <v>37</v>
      </c>
      <c r="F80" s="15">
        <f t="shared" ref="F80" si="44">SUM(F75:F79)</f>
        <v>21</v>
      </c>
      <c r="G80" s="15">
        <f t="shared" ref="G80" si="45">AVERAGE(G75:G79)</f>
        <v>40.644999999999996</v>
      </c>
      <c r="H80" s="16">
        <f t="shared" ref="H80" si="46">AVERAGE(H75:H79)</f>
        <v>13</v>
      </c>
    </row>
    <row r="81" spans="1:8" x14ac:dyDescent="0.35">
      <c r="A81" s="11" t="s">
        <v>34</v>
      </c>
      <c r="B81" s="8"/>
      <c r="C81" s="8"/>
      <c r="D81" s="8"/>
      <c r="E81" s="6"/>
      <c r="F81" s="6"/>
      <c r="G81" s="8"/>
      <c r="H81" s="8"/>
    </row>
    <row r="82" spans="1:8" x14ac:dyDescent="0.35">
      <c r="A82" s="5" t="s">
        <v>9</v>
      </c>
      <c r="B82" s="6" t="s">
        <v>37</v>
      </c>
      <c r="C82" s="6">
        <v>3</v>
      </c>
      <c r="D82" s="6">
        <v>2</v>
      </c>
      <c r="E82" s="22" t="s">
        <v>37</v>
      </c>
      <c r="F82" s="6">
        <f>SUM(B82:E82)</f>
        <v>5</v>
      </c>
      <c r="G82" s="12">
        <v>52.2</v>
      </c>
      <c r="H82" s="12">
        <v>28</v>
      </c>
    </row>
    <row r="83" spans="1:8" x14ac:dyDescent="0.35">
      <c r="A83" s="5" t="s">
        <v>10</v>
      </c>
      <c r="B83" s="6" t="s">
        <v>37</v>
      </c>
      <c r="C83" s="6">
        <v>25</v>
      </c>
      <c r="D83" s="6">
        <v>6</v>
      </c>
      <c r="E83" s="22" t="s">
        <v>37</v>
      </c>
      <c r="F83" s="6">
        <f>SUM(B83:E83)</f>
        <v>31</v>
      </c>
      <c r="G83" s="6">
        <v>36.36</v>
      </c>
      <c r="H83" s="6">
        <v>6.48</v>
      </c>
    </row>
    <row r="84" spans="1:8" x14ac:dyDescent="0.35">
      <c r="A84" s="5" t="s">
        <v>11</v>
      </c>
      <c r="B84" s="6">
        <v>1</v>
      </c>
      <c r="C84" s="6">
        <v>1</v>
      </c>
      <c r="D84" s="6" t="s">
        <v>37</v>
      </c>
      <c r="E84" s="6" t="s">
        <v>37</v>
      </c>
      <c r="F84" s="6">
        <f>SUM(B84:E84)</f>
        <v>2</v>
      </c>
      <c r="G84" s="12">
        <v>42.5</v>
      </c>
      <c r="H84" s="12">
        <v>6.5</v>
      </c>
    </row>
    <row r="85" spans="1:8" x14ac:dyDescent="0.35">
      <c r="A85" s="5" t="s">
        <v>12</v>
      </c>
      <c r="B85" s="6" t="s">
        <v>37</v>
      </c>
      <c r="C85" s="6" t="s">
        <v>37</v>
      </c>
      <c r="D85" s="6" t="s">
        <v>37</v>
      </c>
      <c r="E85" s="6" t="s">
        <v>37</v>
      </c>
      <c r="F85" s="6" t="s">
        <v>37</v>
      </c>
      <c r="G85" s="6" t="s">
        <v>37</v>
      </c>
      <c r="H85" s="6" t="s">
        <v>37</v>
      </c>
    </row>
    <row r="86" spans="1:8" x14ac:dyDescent="0.35">
      <c r="A86" s="9" t="s">
        <v>13</v>
      </c>
      <c r="B86" s="6" t="s">
        <v>37</v>
      </c>
      <c r="C86" s="7">
        <v>25</v>
      </c>
      <c r="D86" s="6">
        <v>1</v>
      </c>
      <c r="E86" s="6" t="s">
        <v>37</v>
      </c>
      <c r="F86" s="6">
        <f>SUM(B86:E86)</f>
        <v>26</v>
      </c>
      <c r="G86" s="7">
        <v>33.81</v>
      </c>
      <c r="H86" s="13">
        <v>4.8899999999999997</v>
      </c>
    </row>
    <row r="87" spans="1:8" s="17" customFormat="1" x14ac:dyDescent="0.35">
      <c r="A87" s="15" t="s">
        <v>5</v>
      </c>
      <c r="B87" s="15">
        <f>SUM(B82:B86)</f>
        <v>1</v>
      </c>
      <c r="C87" s="15">
        <f t="shared" ref="C87" si="47">SUM(C82:C86)</f>
        <v>54</v>
      </c>
      <c r="D87" s="15">
        <f t="shared" ref="D87" si="48">SUM(D82:D86)</f>
        <v>9</v>
      </c>
      <c r="E87" s="15" t="s">
        <v>37</v>
      </c>
      <c r="F87" s="15">
        <f t="shared" ref="F87" si="49">SUM(F82:F86)</f>
        <v>64</v>
      </c>
      <c r="G87" s="15">
        <f t="shared" ref="G87" si="50">AVERAGE(G82:G86)</f>
        <v>41.217500000000001</v>
      </c>
      <c r="H87" s="16">
        <f t="shared" ref="H87" si="51">AVERAGE(H82:H86)</f>
        <v>11.467500000000001</v>
      </c>
    </row>
    <row r="88" spans="1:8" x14ac:dyDescent="0.35">
      <c r="A88" s="11" t="s">
        <v>35</v>
      </c>
      <c r="B88" s="8"/>
      <c r="C88" s="8"/>
      <c r="D88" s="8"/>
      <c r="E88" s="8"/>
      <c r="F88" s="6"/>
      <c r="G88" s="8"/>
      <c r="H88" s="8"/>
    </row>
    <row r="89" spans="1:8" x14ac:dyDescent="0.35">
      <c r="A89" s="5" t="s">
        <v>9</v>
      </c>
      <c r="B89" s="6">
        <v>1</v>
      </c>
      <c r="C89" s="6">
        <v>3</v>
      </c>
      <c r="D89" s="6">
        <v>3</v>
      </c>
      <c r="E89" s="22" t="s">
        <v>37</v>
      </c>
      <c r="F89" s="6">
        <f>SUM(B89:E89)</f>
        <v>7</v>
      </c>
      <c r="G89" s="12">
        <v>52.29</v>
      </c>
      <c r="H89" s="12">
        <v>27.86</v>
      </c>
    </row>
    <row r="90" spans="1:8" x14ac:dyDescent="0.35">
      <c r="A90" s="5" t="s">
        <v>10</v>
      </c>
      <c r="B90" s="6" t="s">
        <v>37</v>
      </c>
      <c r="C90" s="6">
        <v>10</v>
      </c>
      <c r="D90" s="6">
        <v>4</v>
      </c>
      <c r="E90" s="22" t="s">
        <v>37</v>
      </c>
      <c r="F90" s="6">
        <f>SUM(B90:E90)</f>
        <v>14</v>
      </c>
      <c r="G90" s="6">
        <v>35.86</v>
      </c>
      <c r="H90" s="6">
        <v>5.93</v>
      </c>
    </row>
    <row r="91" spans="1:8" x14ac:dyDescent="0.35">
      <c r="A91" s="5" t="s">
        <v>11</v>
      </c>
      <c r="B91" s="6" t="s">
        <v>37</v>
      </c>
      <c r="C91" s="6">
        <v>1</v>
      </c>
      <c r="D91" s="6" t="s">
        <v>37</v>
      </c>
      <c r="E91" s="6" t="s">
        <v>37</v>
      </c>
      <c r="F91" s="6">
        <f>SUM(B91:E91)</f>
        <v>1</v>
      </c>
      <c r="G91" s="12">
        <v>40</v>
      </c>
      <c r="H91" s="12">
        <v>12</v>
      </c>
    </row>
    <row r="92" spans="1:8" x14ac:dyDescent="0.35">
      <c r="A92" s="5" t="s">
        <v>12</v>
      </c>
      <c r="B92" s="6">
        <v>2</v>
      </c>
      <c r="C92" s="6" t="s">
        <v>37</v>
      </c>
      <c r="D92" s="6" t="s">
        <v>37</v>
      </c>
      <c r="E92" s="6" t="s">
        <v>37</v>
      </c>
      <c r="F92" s="6">
        <f>SUM(B92:E92)</f>
        <v>2</v>
      </c>
      <c r="G92" s="12">
        <v>53.5</v>
      </c>
      <c r="H92" s="12">
        <v>20.5</v>
      </c>
    </row>
    <row r="93" spans="1:8" x14ac:dyDescent="0.35">
      <c r="A93" s="9" t="s">
        <v>13</v>
      </c>
      <c r="B93" s="7">
        <v>1</v>
      </c>
      <c r="C93" s="7">
        <v>8</v>
      </c>
      <c r="D93" s="6" t="s">
        <v>37</v>
      </c>
      <c r="E93" s="6" t="s">
        <v>37</v>
      </c>
      <c r="F93" s="6">
        <f>SUM(B93:E93)</f>
        <v>9</v>
      </c>
      <c r="G93" s="7">
        <v>36.89</v>
      </c>
      <c r="H93" s="7">
        <v>4.33</v>
      </c>
    </row>
    <row r="94" spans="1:8" s="17" customFormat="1" x14ac:dyDescent="0.35">
      <c r="A94" s="15" t="s">
        <v>5</v>
      </c>
      <c r="B94" s="15">
        <f>SUM(B89:B93)</f>
        <v>4</v>
      </c>
      <c r="C94" s="15">
        <f t="shared" ref="C94" si="52">SUM(C89:C93)</f>
        <v>22</v>
      </c>
      <c r="D94" s="15">
        <f t="shared" ref="D94" si="53">SUM(D89:D93)</f>
        <v>7</v>
      </c>
      <c r="E94" s="15" t="s">
        <v>37</v>
      </c>
      <c r="F94" s="15">
        <f t="shared" ref="F94" si="54">SUM(F89:F93)</f>
        <v>33</v>
      </c>
      <c r="G94" s="16">
        <f t="shared" ref="G94" si="55">AVERAGE(G89:G93)</f>
        <v>43.708000000000006</v>
      </c>
      <c r="H94" s="16">
        <f t="shared" ref="H94" si="56">AVERAGE(H89:H93)</f>
        <v>14.123999999999999</v>
      </c>
    </row>
    <row r="95" spans="1:8" x14ac:dyDescent="0.35">
      <c r="A95" s="10" t="s">
        <v>14</v>
      </c>
      <c r="B95" s="6"/>
      <c r="C95" s="6"/>
      <c r="D95" s="6"/>
      <c r="E95" s="6"/>
      <c r="F95" s="6"/>
      <c r="G95" s="4"/>
      <c r="H95" s="4"/>
    </row>
    <row r="96" spans="1:8" x14ac:dyDescent="0.35">
      <c r="A96" s="5" t="s">
        <v>9</v>
      </c>
      <c r="B96" s="6" t="s">
        <v>37</v>
      </c>
      <c r="C96" s="6" t="s">
        <v>37</v>
      </c>
      <c r="D96" s="6">
        <v>1</v>
      </c>
      <c r="E96" s="22" t="s">
        <v>37</v>
      </c>
      <c r="F96" s="6">
        <f t="shared" ref="F96:F153" si="57">SUM(B96:E96)</f>
        <v>1</v>
      </c>
      <c r="G96" s="12">
        <v>60</v>
      </c>
      <c r="H96" s="12">
        <v>37</v>
      </c>
    </row>
    <row r="97" spans="1:8" x14ac:dyDescent="0.35">
      <c r="A97" s="5" t="s">
        <v>10</v>
      </c>
      <c r="B97" s="6" t="s">
        <v>37</v>
      </c>
      <c r="C97" s="6">
        <v>1</v>
      </c>
      <c r="D97" s="6">
        <v>2</v>
      </c>
      <c r="E97" s="22" t="s">
        <v>37</v>
      </c>
      <c r="F97" s="6">
        <f t="shared" si="57"/>
        <v>3</v>
      </c>
      <c r="G97" s="12">
        <v>35</v>
      </c>
      <c r="H97" s="6">
        <v>5.33</v>
      </c>
    </row>
    <row r="98" spans="1:8" x14ac:dyDescent="0.35">
      <c r="A98" s="5" t="s">
        <v>11</v>
      </c>
      <c r="B98" s="6" t="s">
        <v>37</v>
      </c>
      <c r="C98" s="6" t="s">
        <v>37</v>
      </c>
      <c r="D98" s="6" t="s">
        <v>37</v>
      </c>
      <c r="E98" s="6" t="s">
        <v>37</v>
      </c>
      <c r="F98" s="6" t="s">
        <v>37</v>
      </c>
      <c r="G98" s="6" t="s">
        <v>37</v>
      </c>
      <c r="H98" s="6" t="s">
        <v>37</v>
      </c>
    </row>
    <row r="99" spans="1:8" x14ac:dyDescent="0.35">
      <c r="A99" s="5" t="s">
        <v>12</v>
      </c>
      <c r="B99" s="6" t="s">
        <v>37</v>
      </c>
      <c r="C99" s="6" t="s">
        <v>37</v>
      </c>
      <c r="D99" s="6" t="s">
        <v>37</v>
      </c>
      <c r="E99" s="6" t="s">
        <v>37</v>
      </c>
      <c r="F99" s="6" t="s">
        <v>37</v>
      </c>
      <c r="G99" s="6" t="s">
        <v>37</v>
      </c>
      <c r="H99" s="6" t="s">
        <v>37</v>
      </c>
    </row>
    <row r="100" spans="1:8" x14ac:dyDescent="0.35">
      <c r="A100" s="9" t="s">
        <v>13</v>
      </c>
      <c r="B100" s="6" t="s">
        <v>37</v>
      </c>
      <c r="C100" s="6" t="s">
        <v>37</v>
      </c>
      <c r="D100" s="6" t="s">
        <v>37</v>
      </c>
      <c r="E100" s="6" t="s">
        <v>37</v>
      </c>
      <c r="F100" s="6" t="s">
        <v>37</v>
      </c>
      <c r="G100" s="6" t="s">
        <v>37</v>
      </c>
      <c r="H100" s="6" t="s">
        <v>37</v>
      </c>
    </row>
    <row r="101" spans="1:8" s="17" customFormat="1" x14ac:dyDescent="0.35">
      <c r="A101" s="15" t="s">
        <v>5</v>
      </c>
      <c r="B101" s="15" t="s">
        <v>37</v>
      </c>
      <c r="C101" s="15">
        <f t="shared" ref="C101" si="58">SUM(C96:C100)</f>
        <v>1</v>
      </c>
      <c r="D101" s="15">
        <f t="shared" ref="D101" si="59">SUM(D96:D100)</f>
        <v>3</v>
      </c>
      <c r="E101" s="15" t="s">
        <v>37</v>
      </c>
      <c r="F101" s="15">
        <f t="shared" ref="F101" si="60">SUM(F96:F100)</f>
        <v>4</v>
      </c>
      <c r="G101" s="16">
        <f t="shared" ref="G101:H101" si="61">AVERAGE(G96:G100)</f>
        <v>47.5</v>
      </c>
      <c r="H101" s="16">
        <f t="shared" si="61"/>
        <v>21.164999999999999</v>
      </c>
    </row>
    <row r="102" spans="1:8" x14ac:dyDescent="0.35">
      <c r="A102" s="10" t="s">
        <v>15</v>
      </c>
      <c r="B102" s="6"/>
      <c r="C102" s="6"/>
      <c r="D102" s="6"/>
      <c r="E102" s="6"/>
      <c r="F102" s="6"/>
      <c r="G102" s="4"/>
      <c r="H102" s="4"/>
    </row>
    <row r="103" spans="1:8" x14ac:dyDescent="0.35">
      <c r="A103" s="5" t="s">
        <v>9</v>
      </c>
      <c r="B103" s="6" t="s">
        <v>37</v>
      </c>
      <c r="C103" s="6">
        <v>2</v>
      </c>
      <c r="D103" s="6">
        <v>5</v>
      </c>
      <c r="E103" s="22" t="s">
        <v>37</v>
      </c>
      <c r="F103" s="6">
        <f t="shared" si="57"/>
        <v>7</v>
      </c>
      <c r="G103" s="6">
        <v>51.86</v>
      </c>
      <c r="H103" s="6">
        <v>28.14</v>
      </c>
    </row>
    <row r="104" spans="1:8" x14ac:dyDescent="0.35">
      <c r="A104" s="5" t="s">
        <v>10</v>
      </c>
      <c r="B104" s="6">
        <v>1</v>
      </c>
      <c r="C104" s="6">
        <v>7</v>
      </c>
      <c r="D104" s="6">
        <v>1</v>
      </c>
      <c r="E104" s="22" t="s">
        <v>37</v>
      </c>
      <c r="F104" s="6">
        <f t="shared" si="57"/>
        <v>9</v>
      </c>
      <c r="G104" s="12">
        <v>37</v>
      </c>
      <c r="H104" s="6">
        <v>5.78</v>
      </c>
    </row>
    <row r="105" spans="1:8" x14ac:dyDescent="0.35">
      <c r="A105" s="5" t="s">
        <v>11</v>
      </c>
      <c r="B105" s="6">
        <v>3</v>
      </c>
      <c r="C105" s="6">
        <v>1</v>
      </c>
      <c r="D105" s="6" t="s">
        <v>37</v>
      </c>
      <c r="E105" s="6" t="s">
        <v>37</v>
      </c>
      <c r="F105" s="6">
        <f t="shared" si="57"/>
        <v>4</v>
      </c>
      <c r="G105" s="6">
        <v>39.75</v>
      </c>
      <c r="H105" s="12">
        <v>8</v>
      </c>
    </row>
    <row r="106" spans="1:8" x14ac:dyDescent="0.35">
      <c r="A106" s="5" t="s">
        <v>12</v>
      </c>
      <c r="B106" s="6" t="s">
        <v>37</v>
      </c>
      <c r="C106" s="6">
        <v>1</v>
      </c>
      <c r="D106" s="6" t="s">
        <v>37</v>
      </c>
      <c r="E106" s="6" t="s">
        <v>37</v>
      </c>
      <c r="F106" s="6">
        <f t="shared" si="57"/>
        <v>1</v>
      </c>
      <c r="G106" s="12">
        <v>58</v>
      </c>
      <c r="H106" s="12">
        <v>20</v>
      </c>
    </row>
    <row r="107" spans="1:8" x14ac:dyDescent="0.35">
      <c r="A107" s="9" t="s">
        <v>13</v>
      </c>
      <c r="B107" s="7">
        <v>12</v>
      </c>
      <c r="C107" s="7">
        <v>4</v>
      </c>
      <c r="D107" s="6" t="s">
        <v>37</v>
      </c>
      <c r="E107" s="6" t="s">
        <v>37</v>
      </c>
      <c r="F107" s="6">
        <f t="shared" si="57"/>
        <v>16</v>
      </c>
      <c r="G107" s="13">
        <v>41.5</v>
      </c>
      <c r="H107" s="7">
        <v>5.88</v>
      </c>
    </row>
    <row r="108" spans="1:8" s="17" customFormat="1" x14ac:dyDescent="0.35">
      <c r="A108" s="15" t="s">
        <v>5</v>
      </c>
      <c r="B108" s="15">
        <f>SUM(B103:B107)</f>
        <v>16</v>
      </c>
      <c r="C108" s="15">
        <f t="shared" ref="C108" si="62">SUM(C103:C107)</f>
        <v>15</v>
      </c>
      <c r="D108" s="15">
        <f t="shared" ref="D108" si="63">SUM(D103:D107)</f>
        <v>6</v>
      </c>
      <c r="E108" s="15" t="s">
        <v>37</v>
      </c>
      <c r="F108" s="15">
        <f t="shared" ref="F108" si="64">SUM(F103:F107)</f>
        <v>37</v>
      </c>
      <c r="G108" s="16">
        <f t="shared" ref="G108" si="65">AVERAGE(G103:G107)</f>
        <v>45.622</v>
      </c>
      <c r="H108" s="16">
        <f t="shared" ref="H108" si="66">AVERAGE(H103:H107)</f>
        <v>13.559999999999999</v>
      </c>
    </row>
    <row r="109" spans="1:8" x14ac:dyDescent="0.35">
      <c r="A109" s="10" t="s">
        <v>16</v>
      </c>
      <c r="B109" s="6"/>
      <c r="C109" s="6"/>
      <c r="D109" s="6"/>
      <c r="E109" s="6"/>
      <c r="F109" s="6"/>
      <c r="G109" s="4"/>
      <c r="H109" s="4"/>
    </row>
    <row r="110" spans="1:8" x14ac:dyDescent="0.35">
      <c r="A110" s="5" t="s">
        <v>9</v>
      </c>
      <c r="B110" s="6" t="s">
        <v>37</v>
      </c>
      <c r="C110" s="6">
        <v>4</v>
      </c>
      <c r="D110" s="6">
        <v>5</v>
      </c>
      <c r="E110" s="22" t="s">
        <v>37</v>
      </c>
      <c r="F110" s="6">
        <f t="shared" si="57"/>
        <v>9</v>
      </c>
      <c r="G110" s="2">
        <v>54.22</v>
      </c>
      <c r="H110" s="6">
        <v>28.44</v>
      </c>
    </row>
    <row r="111" spans="1:8" x14ac:dyDescent="0.35">
      <c r="A111" s="5" t="s">
        <v>10</v>
      </c>
      <c r="B111" s="6" t="s">
        <v>37</v>
      </c>
      <c r="C111" s="6">
        <v>16</v>
      </c>
      <c r="D111" s="6">
        <v>5</v>
      </c>
      <c r="E111" s="22" t="s">
        <v>37</v>
      </c>
      <c r="F111" s="6">
        <f t="shared" si="57"/>
        <v>21</v>
      </c>
      <c r="G111" s="2">
        <v>37.57</v>
      </c>
      <c r="H111" s="6">
        <v>6.14</v>
      </c>
    </row>
    <row r="112" spans="1:8" x14ac:dyDescent="0.35">
      <c r="A112" s="5" t="s">
        <v>11</v>
      </c>
      <c r="B112" s="6" t="s">
        <v>37</v>
      </c>
      <c r="C112" s="6">
        <v>2</v>
      </c>
      <c r="D112" s="6" t="s">
        <v>37</v>
      </c>
      <c r="E112" s="6" t="s">
        <v>37</v>
      </c>
      <c r="F112" s="6">
        <f t="shared" si="57"/>
        <v>2</v>
      </c>
      <c r="G112" s="12">
        <v>42.5</v>
      </c>
      <c r="H112" s="12">
        <v>6</v>
      </c>
    </row>
    <row r="113" spans="1:8" x14ac:dyDescent="0.35">
      <c r="A113" s="5" t="s">
        <v>12</v>
      </c>
      <c r="B113" s="6" t="s">
        <v>37</v>
      </c>
      <c r="C113" s="6">
        <v>1</v>
      </c>
      <c r="D113" s="6" t="s">
        <v>37</v>
      </c>
      <c r="E113" s="6" t="s">
        <v>37</v>
      </c>
      <c r="F113" s="6">
        <f t="shared" si="57"/>
        <v>1</v>
      </c>
      <c r="G113" s="12">
        <v>43</v>
      </c>
      <c r="H113" s="12">
        <v>21</v>
      </c>
    </row>
    <row r="114" spans="1:8" x14ac:dyDescent="0.35">
      <c r="A114" s="9" t="s">
        <v>13</v>
      </c>
      <c r="B114" s="6" t="s">
        <v>37</v>
      </c>
      <c r="C114" s="7">
        <v>8</v>
      </c>
      <c r="D114" s="6" t="s">
        <v>37</v>
      </c>
      <c r="E114" s="6" t="s">
        <v>37</v>
      </c>
      <c r="F114" s="6">
        <f t="shared" si="57"/>
        <v>8</v>
      </c>
      <c r="G114" s="7">
        <v>28.88</v>
      </c>
      <c r="H114" s="7">
        <v>2.88</v>
      </c>
    </row>
    <row r="115" spans="1:8" s="17" customFormat="1" x14ac:dyDescent="0.35">
      <c r="A115" s="15" t="s">
        <v>5</v>
      </c>
      <c r="B115" s="15" t="s">
        <v>37</v>
      </c>
      <c r="C115" s="15">
        <f t="shared" ref="C115" si="67">SUM(C110:C114)</f>
        <v>31</v>
      </c>
      <c r="D115" s="15">
        <f t="shared" ref="D115" si="68">SUM(D110:D114)</f>
        <v>10</v>
      </c>
      <c r="E115" s="15" t="s">
        <v>37</v>
      </c>
      <c r="F115" s="15">
        <f t="shared" ref="F115" si="69">SUM(F110:F114)</f>
        <v>41</v>
      </c>
      <c r="G115" s="16">
        <f t="shared" ref="G115" si="70">AVERAGE(G110:G114)</f>
        <v>41.233999999999995</v>
      </c>
      <c r="H115" s="16">
        <f t="shared" ref="H115" si="71">AVERAGE(H110:H114)</f>
        <v>12.891999999999999</v>
      </c>
    </row>
    <row r="116" spans="1:8" x14ac:dyDescent="0.35">
      <c r="A116" s="11" t="s">
        <v>17</v>
      </c>
      <c r="B116" s="6"/>
      <c r="C116" s="6"/>
      <c r="D116" s="6"/>
      <c r="E116" s="6"/>
      <c r="F116" s="6"/>
      <c r="G116" s="4"/>
      <c r="H116" s="4"/>
    </row>
    <row r="117" spans="1:8" x14ac:dyDescent="0.35">
      <c r="A117" s="5" t="s">
        <v>9</v>
      </c>
      <c r="B117" s="6" t="s">
        <v>37</v>
      </c>
      <c r="C117" s="6">
        <v>1</v>
      </c>
      <c r="D117" s="6">
        <v>3</v>
      </c>
      <c r="E117" s="22" t="s">
        <v>37</v>
      </c>
      <c r="F117" s="6">
        <f t="shared" si="57"/>
        <v>4</v>
      </c>
      <c r="G117" s="12">
        <v>52</v>
      </c>
      <c r="H117" s="12">
        <v>23</v>
      </c>
    </row>
    <row r="118" spans="1:8" x14ac:dyDescent="0.35">
      <c r="A118" s="5" t="s">
        <v>10</v>
      </c>
      <c r="B118" s="6">
        <v>1</v>
      </c>
      <c r="C118" s="6">
        <v>8</v>
      </c>
      <c r="D118" s="6">
        <v>6</v>
      </c>
      <c r="E118" s="22" t="s">
        <v>37</v>
      </c>
      <c r="F118" s="6">
        <f t="shared" si="57"/>
        <v>15</v>
      </c>
      <c r="G118" s="6">
        <v>34.33</v>
      </c>
      <c r="H118" s="6">
        <v>3.53</v>
      </c>
    </row>
    <row r="119" spans="1:8" x14ac:dyDescent="0.35">
      <c r="A119" s="5" t="s">
        <v>11</v>
      </c>
      <c r="B119" s="6" t="s">
        <v>37</v>
      </c>
      <c r="C119" s="6" t="s">
        <v>37</v>
      </c>
      <c r="D119" s="6" t="s">
        <v>37</v>
      </c>
      <c r="E119" s="6" t="s">
        <v>37</v>
      </c>
      <c r="F119" s="6" t="s">
        <v>37</v>
      </c>
      <c r="G119" s="6" t="s">
        <v>37</v>
      </c>
      <c r="H119" s="6" t="s">
        <v>37</v>
      </c>
    </row>
    <row r="120" spans="1:8" x14ac:dyDescent="0.35">
      <c r="A120" s="5" t="s">
        <v>12</v>
      </c>
      <c r="B120" s="6">
        <v>2</v>
      </c>
      <c r="C120" s="6" t="s">
        <v>37</v>
      </c>
      <c r="D120" s="6" t="s">
        <v>37</v>
      </c>
      <c r="E120" s="6" t="s">
        <v>37</v>
      </c>
      <c r="F120" s="6">
        <f t="shared" si="57"/>
        <v>2</v>
      </c>
      <c r="G120" s="12">
        <v>49.5</v>
      </c>
      <c r="H120" s="12">
        <v>22.5</v>
      </c>
    </row>
    <row r="121" spans="1:8" x14ac:dyDescent="0.35">
      <c r="A121" s="9" t="s">
        <v>13</v>
      </c>
      <c r="B121" s="6" t="s">
        <v>37</v>
      </c>
      <c r="C121" s="6">
        <v>1</v>
      </c>
      <c r="D121" s="6">
        <v>1</v>
      </c>
      <c r="E121" s="6" t="s">
        <v>37</v>
      </c>
      <c r="F121" s="6">
        <f t="shared" si="57"/>
        <v>2</v>
      </c>
      <c r="G121" s="12">
        <v>32.5</v>
      </c>
      <c r="H121" s="12">
        <v>2.5</v>
      </c>
    </row>
    <row r="122" spans="1:8" s="17" customFormat="1" x14ac:dyDescent="0.35">
      <c r="A122" s="15" t="s">
        <v>5</v>
      </c>
      <c r="B122" s="15">
        <f>SUM(B117:B121)</f>
        <v>3</v>
      </c>
      <c r="C122" s="15">
        <f t="shared" ref="C122" si="72">SUM(C117:C121)</f>
        <v>10</v>
      </c>
      <c r="D122" s="15">
        <f t="shared" ref="D122" si="73">SUM(D117:D121)</f>
        <v>10</v>
      </c>
      <c r="E122" s="15" t="s">
        <v>37</v>
      </c>
      <c r="F122" s="15">
        <f t="shared" ref="F122" si="74">SUM(F117:F121)</f>
        <v>23</v>
      </c>
      <c r="G122" s="16">
        <f t="shared" ref="G122" si="75">AVERAGE(G117:G121)</f>
        <v>42.082499999999996</v>
      </c>
      <c r="H122" s="15">
        <f t="shared" ref="H122" si="76">AVERAGE(H117:H121)</f>
        <v>12.8825</v>
      </c>
    </row>
    <row r="123" spans="1:8" x14ac:dyDescent="0.35">
      <c r="A123" s="11" t="s">
        <v>18</v>
      </c>
      <c r="B123" s="6"/>
      <c r="C123" s="6"/>
      <c r="D123" s="6"/>
      <c r="E123" s="6"/>
      <c r="F123" s="6"/>
      <c r="G123" s="4"/>
      <c r="H123" s="4"/>
    </row>
    <row r="124" spans="1:8" x14ac:dyDescent="0.35">
      <c r="A124" s="5" t="s">
        <v>9</v>
      </c>
      <c r="B124" s="6">
        <v>2</v>
      </c>
      <c r="C124" s="6">
        <v>3</v>
      </c>
      <c r="D124" s="6">
        <v>3</v>
      </c>
      <c r="E124" s="22" t="s">
        <v>37</v>
      </c>
      <c r="F124" s="6">
        <f t="shared" si="57"/>
        <v>8</v>
      </c>
      <c r="G124" s="12">
        <v>52.5</v>
      </c>
      <c r="H124" s="12">
        <v>27.5</v>
      </c>
    </row>
    <row r="125" spans="1:8" x14ac:dyDescent="0.35">
      <c r="A125" s="5" t="s">
        <v>10</v>
      </c>
      <c r="B125" s="6" t="s">
        <v>37</v>
      </c>
      <c r="C125" s="6">
        <v>10</v>
      </c>
      <c r="D125" s="6">
        <v>9</v>
      </c>
      <c r="E125" s="22" t="s">
        <v>37</v>
      </c>
      <c r="F125" s="6">
        <f t="shared" si="57"/>
        <v>19</v>
      </c>
      <c r="G125" s="6">
        <v>30.11</v>
      </c>
      <c r="H125" s="6">
        <v>5.05</v>
      </c>
    </row>
    <row r="126" spans="1:8" x14ac:dyDescent="0.35">
      <c r="A126" s="5" t="s">
        <v>11</v>
      </c>
      <c r="B126" s="6" t="s">
        <v>37</v>
      </c>
      <c r="C126" s="6">
        <v>2</v>
      </c>
      <c r="D126" s="6" t="s">
        <v>37</v>
      </c>
      <c r="E126" s="6" t="s">
        <v>37</v>
      </c>
      <c r="F126" s="6">
        <f t="shared" si="57"/>
        <v>2</v>
      </c>
      <c r="G126" s="12">
        <v>38.5</v>
      </c>
      <c r="H126" s="12">
        <v>9</v>
      </c>
    </row>
    <row r="127" spans="1:8" x14ac:dyDescent="0.35">
      <c r="A127" s="5" t="s">
        <v>12</v>
      </c>
      <c r="B127" s="6" t="s">
        <v>37</v>
      </c>
      <c r="C127" s="6">
        <v>1</v>
      </c>
      <c r="D127" s="6" t="s">
        <v>37</v>
      </c>
      <c r="E127" s="6" t="s">
        <v>37</v>
      </c>
      <c r="F127" s="6">
        <f t="shared" si="57"/>
        <v>1</v>
      </c>
      <c r="G127" s="12">
        <v>42</v>
      </c>
      <c r="H127" s="12">
        <v>21</v>
      </c>
    </row>
    <row r="128" spans="1:8" x14ac:dyDescent="0.35">
      <c r="A128" s="9" t="s">
        <v>13</v>
      </c>
      <c r="B128" s="6" t="s">
        <v>37</v>
      </c>
      <c r="C128" s="6" t="s">
        <v>37</v>
      </c>
      <c r="D128" s="6" t="s">
        <v>37</v>
      </c>
      <c r="E128" s="6" t="s">
        <v>37</v>
      </c>
      <c r="F128" s="6" t="s">
        <v>37</v>
      </c>
      <c r="G128" s="6" t="s">
        <v>37</v>
      </c>
      <c r="H128" s="6" t="s">
        <v>37</v>
      </c>
    </row>
    <row r="129" spans="1:8" s="17" customFormat="1" x14ac:dyDescent="0.35">
      <c r="A129" s="15" t="s">
        <v>5</v>
      </c>
      <c r="B129" s="15">
        <f>SUM(B124:B128)</f>
        <v>2</v>
      </c>
      <c r="C129" s="15">
        <f t="shared" ref="C129" si="77">SUM(C124:C128)</f>
        <v>16</v>
      </c>
      <c r="D129" s="15">
        <f t="shared" ref="D129" si="78">SUM(D124:D128)</f>
        <v>12</v>
      </c>
      <c r="E129" s="15" t="s">
        <v>37</v>
      </c>
      <c r="F129" s="15">
        <f t="shared" ref="F129" si="79">SUM(F124:F128)</f>
        <v>30</v>
      </c>
      <c r="G129" s="15">
        <f t="shared" ref="G129" si="80">AVERAGE(G124:G128)</f>
        <v>40.777500000000003</v>
      </c>
      <c r="H129" s="16">
        <f t="shared" ref="H129" si="81">AVERAGE(H124:H128)</f>
        <v>15.637499999999999</v>
      </c>
    </row>
    <row r="130" spans="1:8" x14ac:dyDescent="0.35">
      <c r="A130" s="11" t="s">
        <v>19</v>
      </c>
      <c r="B130" s="6"/>
      <c r="C130" s="6"/>
      <c r="D130" s="6"/>
      <c r="E130" s="6"/>
      <c r="F130" s="6"/>
      <c r="G130" s="4"/>
      <c r="H130" s="4"/>
    </row>
    <row r="131" spans="1:8" x14ac:dyDescent="0.35">
      <c r="A131" s="5" t="s">
        <v>9</v>
      </c>
      <c r="B131" s="6" t="s">
        <v>37</v>
      </c>
      <c r="C131" s="6">
        <v>2</v>
      </c>
      <c r="D131" s="6">
        <v>1</v>
      </c>
      <c r="E131" s="22" t="s">
        <v>37</v>
      </c>
      <c r="F131" s="6">
        <f t="shared" si="57"/>
        <v>3</v>
      </c>
      <c r="G131" s="12">
        <v>58</v>
      </c>
      <c r="H131" s="6">
        <v>31.67</v>
      </c>
    </row>
    <row r="132" spans="1:8" x14ac:dyDescent="0.35">
      <c r="A132" s="5" t="s">
        <v>10</v>
      </c>
      <c r="B132" s="6" t="s">
        <v>37</v>
      </c>
      <c r="C132" s="6">
        <v>10</v>
      </c>
      <c r="D132" s="6">
        <v>3</v>
      </c>
      <c r="E132" s="22" t="s">
        <v>37</v>
      </c>
      <c r="F132" s="6">
        <f t="shared" si="57"/>
        <v>13</v>
      </c>
      <c r="G132" s="6">
        <v>35.380000000000003</v>
      </c>
      <c r="H132" s="6">
        <v>5.46</v>
      </c>
    </row>
    <row r="133" spans="1:8" x14ac:dyDescent="0.35">
      <c r="A133" s="5" t="s">
        <v>11</v>
      </c>
      <c r="B133" s="6" t="s">
        <v>37</v>
      </c>
      <c r="C133" s="6">
        <v>1</v>
      </c>
      <c r="D133" s="6" t="s">
        <v>37</v>
      </c>
      <c r="E133" s="6" t="s">
        <v>37</v>
      </c>
      <c r="F133" s="6">
        <f t="shared" si="57"/>
        <v>1</v>
      </c>
      <c r="G133" s="12">
        <v>27</v>
      </c>
      <c r="H133" s="12">
        <v>1</v>
      </c>
    </row>
    <row r="134" spans="1:8" x14ac:dyDescent="0.35">
      <c r="A134" s="5" t="s">
        <v>12</v>
      </c>
      <c r="B134" s="6">
        <v>1</v>
      </c>
      <c r="C134" s="6" t="s">
        <v>37</v>
      </c>
      <c r="D134" s="6" t="s">
        <v>37</v>
      </c>
      <c r="E134" s="6" t="s">
        <v>37</v>
      </c>
      <c r="F134" s="6">
        <f t="shared" si="57"/>
        <v>1</v>
      </c>
      <c r="G134" s="12">
        <v>55</v>
      </c>
      <c r="H134" s="12">
        <v>20</v>
      </c>
    </row>
    <row r="135" spans="1:8" x14ac:dyDescent="0.35">
      <c r="A135" s="9" t="s">
        <v>13</v>
      </c>
      <c r="B135" s="6" t="s">
        <v>37</v>
      </c>
      <c r="C135" s="7">
        <v>7</v>
      </c>
      <c r="D135" s="6" t="s">
        <v>37</v>
      </c>
      <c r="E135" s="6" t="s">
        <v>37</v>
      </c>
      <c r="F135" s="6">
        <f t="shared" si="57"/>
        <v>7</v>
      </c>
      <c r="G135" s="7">
        <v>34.57</v>
      </c>
      <c r="H135" s="7">
        <v>2.86</v>
      </c>
    </row>
    <row r="136" spans="1:8" s="17" customFormat="1" x14ac:dyDescent="0.35">
      <c r="A136" s="15" t="s">
        <v>5</v>
      </c>
      <c r="B136" s="15">
        <f>SUM(B131:B135)</f>
        <v>1</v>
      </c>
      <c r="C136" s="15">
        <f t="shared" ref="C136" si="82">SUM(C131:C135)</f>
        <v>20</v>
      </c>
      <c r="D136" s="15">
        <f t="shared" ref="D136" si="83">SUM(D131:D135)</f>
        <v>4</v>
      </c>
      <c r="E136" s="15" t="s">
        <v>37</v>
      </c>
      <c r="F136" s="15">
        <f t="shared" ref="F136" si="84">SUM(F131:F135)</f>
        <v>25</v>
      </c>
      <c r="G136" s="16">
        <f t="shared" ref="G136" si="85">AVERAGE(G131:G135)</f>
        <v>41.989999999999995</v>
      </c>
      <c r="H136" s="16">
        <f t="shared" ref="H136" si="86">AVERAGE(H131:H135)</f>
        <v>12.198</v>
      </c>
    </row>
    <row r="137" spans="1:8" x14ac:dyDescent="0.35">
      <c r="A137" s="11" t="s">
        <v>21</v>
      </c>
      <c r="B137" s="6"/>
      <c r="C137" s="6"/>
      <c r="D137" s="6"/>
      <c r="E137" s="6"/>
      <c r="F137" s="6"/>
      <c r="G137" s="4"/>
      <c r="H137" s="4"/>
    </row>
    <row r="138" spans="1:8" x14ac:dyDescent="0.35">
      <c r="A138" s="5" t="s">
        <v>9</v>
      </c>
      <c r="B138" s="6" t="s">
        <v>37</v>
      </c>
      <c r="C138" s="6" t="s">
        <v>37</v>
      </c>
      <c r="D138" s="6" t="s">
        <v>37</v>
      </c>
      <c r="E138" s="22" t="s">
        <v>37</v>
      </c>
      <c r="F138" s="6" t="s">
        <v>37</v>
      </c>
      <c r="G138" s="6" t="s">
        <v>37</v>
      </c>
      <c r="H138" s="6" t="s">
        <v>37</v>
      </c>
    </row>
    <row r="139" spans="1:8" x14ac:dyDescent="0.35">
      <c r="A139" s="5" t="s">
        <v>10</v>
      </c>
      <c r="B139" s="6" t="s">
        <v>37</v>
      </c>
      <c r="C139" s="6">
        <v>3</v>
      </c>
      <c r="D139" s="6">
        <v>2</v>
      </c>
      <c r="E139" s="22" t="s">
        <v>37</v>
      </c>
      <c r="F139" s="6">
        <f t="shared" si="57"/>
        <v>5</v>
      </c>
      <c r="G139" s="12">
        <v>37.799999999999997</v>
      </c>
      <c r="H139" s="12">
        <v>5.6</v>
      </c>
    </row>
    <row r="140" spans="1:8" x14ac:dyDescent="0.35">
      <c r="A140" s="5" t="s">
        <v>11</v>
      </c>
      <c r="B140" s="6" t="s">
        <v>37</v>
      </c>
      <c r="C140" s="6" t="s">
        <v>37</v>
      </c>
      <c r="D140" s="6" t="s">
        <v>37</v>
      </c>
      <c r="E140" s="6" t="s">
        <v>37</v>
      </c>
      <c r="F140" s="6" t="s">
        <v>37</v>
      </c>
      <c r="G140" s="6" t="s">
        <v>37</v>
      </c>
      <c r="H140" s="6" t="s">
        <v>37</v>
      </c>
    </row>
    <row r="141" spans="1:8" x14ac:dyDescent="0.35">
      <c r="A141" s="5" t="s">
        <v>12</v>
      </c>
      <c r="B141" s="6" t="s">
        <v>37</v>
      </c>
      <c r="C141" s="6" t="s">
        <v>37</v>
      </c>
      <c r="D141" s="6" t="s">
        <v>37</v>
      </c>
      <c r="E141" s="6" t="s">
        <v>37</v>
      </c>
      <c r="F141" s="6" t="s">
        <v>37</v>
      </c>
      <c r="G141" s="6" t="s">
        <v>37</v>
      </c>
      <c r="H141" s="6" t="s">
        <v>37</v>
      </c>
    </row>
    <row r="142" spans="1:8" x14ac:dyDescent="0.35">
      <c r="A142" s="9" t="s">
        <v>13</v>
      </c>
      <c r="B142" s="6" t="s">
        <v>37</v>
      </c>
      <c r="C142" s="6">
        <v>1</v>
      </c>
      <c r="D142" s="6" t="s">
        <v>37</v>
      </c>
      <c r="E142" s="6" t="s">
        <v>37</v>
      </c>
      <c r="F142" s="6">
        <f t="shared" si="57"/>
        <v>1</v>
      </c>
      <c r="G142" s="12">
        <v>31</v>
      </c>
      <c r="H142" s="12">
        <v>0</v>
      </c>
    </row>
    <row r="143" spans="1:8" s="17" customFormat="1" x14ac:dyDescent="0.35">
      <c r="A143" s="15" t="s">
        <v>5</v>
      </c>
      <c r="B143" s="15" t="s">
        <v>37</v>
      </c>
      <c r="C143" s="15">
        <f t="shared" ref="C143" si="87">SUM(C138:C142)</f>
        <v>4</v>
      </c>
      <c r="D143" s="15">
        <f t="shared" ref="D143" si="88">SUM(D138:D142)</f>
        <v>2</v>
      </c>
      <c r="E143" s="15" t="s">
        <v>37</v>
      </c>
      <c r="F143" s="15">
        <f t="shared" ref="F143" si="89">SUM(F138:F142)</f>
        <v>6</v>
      </c>
      <c r="G143" s="16">
        <f t="shared" ref="G143" si="90">AVERAGE(G138:G142)</f>
        <v>34.4</v>
      </c>
      <c r="H143" s="15">
        <f t="shared" ref="H143" si="91">AVERAGE(H138:H142)</f>
        <v>2.8</v>
      </c>
    </row>
    <row r="144" spans="1:8" x14ac:dyDescent="0.35">
      <c r="A144" s="11" t="s">
        <v>41</v>
      </c>
      <c r="B144" s="6"/>
      <c r="C144" s="6"/>
      <c r="D144" s="6"/>
      <c r="E144" s="6"/>
      <c r="F144" s="6"/>
      <c r="G144" s="8"/>
      <c r="H144" s="8"/>
    </row>
    <row r="145" spans="1:8" x14ac:dyDescent="0.35">
      <c r="A145" s="5" t="s">
        <v>9</v>
      </c>
      <c r="B145" s="6" t="s">
        <v>37</v>
      </c>
      <c r="C145" s="6" t="s">
        <v>37</v>
      </c>
      <c r="D145" s="6" t="s">
        <v>37</v>
      </c>
      <c r="E145" s="22" t="s">
        <v>37</v>
      </c>
      <c r="F145" s="6" t="s">
        <v>37</v>
      </c>
      <c r="G145" s="6" t="s">
        <v>37</v>
      </c>
      <c r="H145" s="6" t="s">
        <v>37</v>
      </c>
    </row>
    <row r="146" spans="1:8" x14ac:dyDescent="0.35">
      <c r="A146" s="5" t="s">
        <v>10</v>
      </c>
      <c r="B146" s="6" t="s">
        <v>37</v>
      </c>
      <c r="C146" s="6">
        <v>3</v>
      </c>
      <c r="D146" s="6">
        <v>1</v>
      </c>
      <c r="E146" s="22" t="s">
        <v>37</v>
      </c>
      <c r="F146" s="6">
        <f t="shared" si="57"/>
        <v>4</v>
      </c>
      <c r="G146" s="12">
        <v>31.5</v>
      </c>
      <c r="H146" s="12">
        <v>2.75</v>
      </c>
    </row>
    <row r="147" spans="1:8" x14ac:dyDescent="0.35">
      <c r="A147" s="5" t="s">
        <v>11</v>
      </c>
      <c r="B147" s="6" t="s">
        <v>37</v>
      </c>
      <c r="C147" s="6" t="s">
        <v>37</v>
      </c>
      <c r="D147" s="6" t="s">
        <v>37</v>
      </c>
      <c r="E147" s="6" t="s">
        <v>37</v>
      </c>
      <c r="F147" s="6" t="s">
        <v>37</v>
      </c>
      <c r="G147" s="6" t="s">
        <v>37</v>
      </c>
      <c r="H147" s="6" t="s">
        <v>37</v>
      </c>
    </row>
    <row r="148" spans="1:8" x14ac:dyDescent="0.35">
      <c r="A148" s="5" t="s">
        <v>12</v>
      </c>
      <c r="B148" s="6" t="s">
        <v>37</v>
      </c>
      <c r="C148" s="6" t="s">
        <v>37</v>
      </c>
      <c r="D148" s="6" t="s">
        <v>37</v>
      </c>
      <c r="E148" s="6" t="s">
        <v>37</v>
      </c>
      <c r="F148" s="6" t="s">
        <v>37</v>
      </c>
      <c r="G148" s="6" t="s">
        <v>37</v>
      </c>
      <c r="H148" s="6" t="s">
        <v>37</v>
      </c>
    </row>
    <row r="149" spans="1:8" x14ac:dyDescent="0.35">
      <c r="A149" s="9" t="s">
        <v>13</v>
      </c>
      <c r="B149" s="6" t="s">
        <v>37</v>
      </c>
      <c r="C149" s="7">
        <v>7</v>
      </c>
      <c r="D149" s="6" t="s">
        <v>37</v>
      </c>
      <c r="E149" s="6" t="s">
        <v>37</v>
      </c>
      <c r="F149" s="6">
        <f t="shared" si="57"/>
        <v>7</v>
      </c>
      <c r="G149" s="13">
        <v>28.71</v>
      </c>
      <c r="H149" s="13">
        <v>0.86</v>
      </c>
    </row>
    <row r="150" spans="1:8" s="17" customFormat="1" x14ac:dyDescent="0.35">
      <c r="A150" s="15" t="s">
        <v>5</v>
      </c>
      <c r="B150" s="15" t="s">
        <v>37</v>
      </c>
      <c r="C150" s="15">
        <f t="shared" ref="C150" si="92">SUM(C145:C149)</f>
        <v>10</v>
      </c>
      <c r="D150" s="15">
        <f t="shared" ref="D150" si="93">SUM(D145:D149)</f>
        <v>1</v>
      </c>
      <c r="E150" s="15" t="s">
        <v>37</v>
      </c>
      <c r="F150" s="15">
        <f t="shared" ref="F150" si="94">SUM(F145:F149)</f>
        <v>11</v>
      </c>
      <c r="G150" s="15">
        <f t="shared" ref="G150" si="95">AVERAGE(G145:G149)</f>
        <v>30.105</v>
      </c>
      <c r="H150" s="15">
        <f t="shared" ref="H150" si="96">AVERAGE(H145:H149)</f>
        <v>1.8049999999999999</v>
      </c>
    </row>
    <row r="151" spans="1:8" x14ac:dyDescent="0.35">
      <c r="A151" s="11" t="s">
        <v>20</v>
      </c>
      <c r="B151" s="6"/>
      <c r="C151" s="6"/>
      <c r="D151" s="6"/>
      <c r="E151" s="6"/>
      <c r="F151" s="6"/>
      <c r="G151" s="4"/>
      <c r="H151" s="4"/>
    </row>
    <row r="152" spans="1:8" x14ac:dyDescent="0.35">
      <c r="A152" s="5" t="s">
        <v>9</v>
      </c>
      <c r="B152" s="6" t="s">
        <v>37</v>
      </c>
      <c r="C152" s="6" t="s">
        <v>37</v>
      </c>
      <c r="D152" s="6" t="s">
        <v>37</v>
      </c>
      <c r="E152" s="22" t="s">
        <v>37</v>
      </c>
      <c r="F152" s="6" t="s">
        <v>37</v>
      </c>
      <c r="G152" s="6" t="s">
        <v>37</v>
      </c>
      <c r="H152" s="6" t="s">
        <v>37</v>
      </c>
    </row>
    <row r="153" spans="1:8" x14ac:dyDescent="0.35">
      <c r="A153" s="5" t="s">
        <v>10</v>
      </c>
      <c r="B153" s="6" t="s">
        <v>37</v>
      </c>
      <c r="C153" s="6">
        <v>4</v>
      </c>
      <c r="D153" s="6" t="s">
        <v>37</v>
      </c>
      <c r="E153" s="22" t="s">
        <v>37</v>
      </c>
      <c r="F153" s="6">
        <f t="shared" si="57"/>
        <v>4</v>
      </c>
      <c r="G153" s="12">
        <v>34</v>
      </c>
      <c r="H153" s="6">
        <v>5.75</v>
      </c>
    </row>
    <row r="154" spans="1:8" x14ac:dyDescent="0.35">
      <c r="A154" s="5" t="s">
        <v>11</v>
      </c>
      <c r="B154" s="6" t="s">
        <v>37</v>
      </c>
      <c r="C154" s="6" t="s">
        <v>37</v>
      </c>
      <c r="D154" s="6" t="s">
        <v>37</v>
      </c>
      <c r="E154" s="6" t="s">
        <v>37</v>
      </c>
      <c r="F154" s="6" t="s">
        <v>37</v>
      </c>
      <c r="G154" s="6" t="s">
        <v>37</v>
      </c>
      <c r="H154" s="6" t="s">
        <v>37</v>
      </c>
    </row>
    <row r="155" spans="1:8" x14ac:dyDescent="0.35">
      <c r="A155" s="5" t="s">
        <v>12</v>
      </c>
      <c r="B155" s="6" t="s">
        <v>37</v>
      </c>
      <c r="C155" s="6" t="s">
        <v>37</v>
      </c>
      <c r="D155" s="6" t="s">
        <v>37</v>
      </c>
      <c r="E155" s="6" t="s">
        <v>37</v>
      </c>
      <c r="F155" s="6" t="s">
        <v>37</v>
      </c>
      <c r="G155" s="6" t="s">
        <v>37</v>
      </c>
      <c r="H155" s="6" t="s">
        <v>37</v>
      </c>
    </row>
    <row r="156" spans="1:8" x14ac:dyDescent="0.35">
      <c r="A156" s="9" t="s">
        <v>13</v>
      </c>
      <c r="B156" s="6" t="s">
        <v>37</v>
      </c>
      <c r="C156" s="7">
        <v>5</v>
      </c>
      <c r="D156" s="6" t="s">
        <v>37</v>
      </c>
      <c r="E156" s="6" t="s">
        <v>37</v>
      </c>
      <c r="F156" s="6">
        <f t="shared" ref="F156:F191" si="97">SUM(B156:E156)</f>
        <v>5</v>
      </c>
      <c r="G156" s="13">
        <v>28.8</v>
      </c>
      <c r="H156" s="13">
        <v>2</v>
      </c>
    </row>
    <row r="157" spans="1:8" s="17" customFormat="1" x14ac:dyDescent="0.35">
      <c r="A157" s="15" t="s">
        <v>5</v>
      </c>
      <c r="B157" s="15" t="s">
        <v>37</v>
      </c>
      <c r="C157" s="15">
        <f t="shared" ref="C157" si="98">SUM(C152:C156)</f>
        <v>9</v>
      </c>
      <c r="D157" s="15" t="s">
        <v>37</v>
      </c>
      <c r="E157" s="15" t="s">
        <v>37</v>
      </c>
      <c r="F157" s="15">
        <f t="shared" ref="F157" si="99">SUM(F152:F156)</f>
        <v>9</v>
      </c>
      <c r="G157" s="15">
        <f t="shared" ref="G157" si="100">AVERAGE(G152:G156)</f>
        <v>31.4</v>
      </c>
      <c r="H157" s="15">
        <f t="shared" ref="H157" si="101">AVERAGE(H152:H156)</f>
        <v>3.875</v>
      </c>
    </row>
    <row r="158" spans="1:8" x14ac:dyDescent="0.35">
      <c r="A158" s="3" t="s">
        <v>8</v>
      </c>
      <c r="B158" s="4"/>
      <c r="C158" s="4"/>
      <c r="D158" s="4"/>
      <c r="E158" s="4"/>
      <c r="F158" s="4"/>
      <c r="G158" s="4"/>
      <c r="H158" s="4"/>
    </row>
    <row r="159" spans="1:8" x14ac:dyDescent="0.35">
      <c r="A159" s="5" t="s">
        <v>9</v>
      </c>
      <c r="B159" s="6">
        <v>1</v>
      </c>
      <c r="C159" s="6">
        <v>1</v>
      </c>
      <c r="D159" s="6">
        <v>1</v>
      </c>
      <c r="E159" s="22" t="s">
        <v>37</v>
      </c>
      <c r="F159" s="6">
        <f>SUM(B159:E159)</f>
        <v>3</v>
      </c>
      <c r="G159" s="12">
        <v>58.33</v>
      </c>
      <c r="H159" s="6">
        <v>31.33</v>
      </c>
    </row>
    <row r="160" spans="1:8" x14ac:dyDescent="0.35">
      <c r="A160" s="5" t="s">
        <v>10</v>
      </c>
      <c r="B160" s="6" t="s">
        <v>37</v>
      </c>
      <c r="C160" s="6">
        <v>2</v>
      </c>
      <c r="D160" s="6">
        <v>1</v>
      </c>
      <c r="E160" s="22" t="s">
        <v>37</v>
      </c>
      <c r="F160" s="6">
        <f>SUM(B160:E160)</f>
        <v>3</v>
      </c>
      <c r="G160" s="12">
        <v>27.67</v>
      </c>
      <c r="H160" s="12">
        <v>3</v>
      </c>
    </row>
    <row r="161" spans="1:8" x14ac:dyDescent="0.35">
      <c r="A161" s="5" t="s">
        <v>11</v>
      </c>
      <c r="B161" s="6" t="s">
        <v>37</v>
      </c>
      <c r="C161" s="6" t="s">
        <v>37</v>
      </c>
      <c r="D161" s="6" t="s">
        <v>37</v>
      </c>
      <c r="E161" s="6" t="s">
        <v>37</v>
      </c>
      <c r="F161" s="6" t="s">
        <v>37</v>
      </c>
      <c r="G161" s="6" t="s">
        <v>37</v>
      </c>
      <c r="H161" s="6" t="s">
        <v>37</v>
      </c>
    </row>
    <row r="162" spans="1:8" x14ac:dyDescent="0.35">
      <c r="A162" s="5" t="s">
        <v>12</v>
      </c>
      <c r="B162" s="6" t="s">
        <v>37</v>
      </c>
      <c r="C162" s="6" t="s">
        <v>37</v>
      </c>
      <c r="D162" s="6" t="s">
        <v>37</v>
      </c>
      <c r="E162" s="6" t="s">
        <v>37</v>
      </c>
      <c r="F162" s="6" t="s">
        <v>37</v>
      </c>
      <c r="G162" s="6" t="s">
        <v>37</v>
      </c>
      <c r="H162" s="6" t="s">
        <v>37</v>
      </c>
    </row>
    <row r="163" spans="1:8" x14ac:dyDescent="0.35">
      <c r="A163" s="9" t="s">
        <v>13</v>
      </c>
      <c r="B163" s="6" t="s">
        <v>37</v>
      </c>
      <c r="C163" s="6">
        <v>1</v>
      </c>
      <c r="D163" s="6" t="s">
        <v>37</v>
      </c>
      <c r="E163" s="6" t="s">
        <v>37</v>
      </c>
      <c r="F163" s="6">
        <f>SUM(B163:E163)</f>
        <v>1</v>
      </c>
      <c r="G163" s="12">
        <v>28</v>
      </c>
      <c r="H163" s="12">
        <v>1</v>
      </c>
    </row>
    <row r="164" spans="1:8" x14ac:dyDescent="0.35">
      <c r="A164" s="15" t="s">
        <v>5</v>
      </c>
      <c r="B164" s="15">
        <f>SUM(B159:B163)</f>
        <v>1</v>
      </c>
      <c r="C164" s="15">
        <f t="shared" ref="C164" si="102">SUM(C159:C163)</f>
        <v>4</v>
      </c>
      <c r="D164" s="15">
        <f t="shared" ref="D164" si="103">SUM(D159:D163)</f>
        <v>2</v>
      </c>
      <c r="E164" s="15" t="s">
        <v>37</v>
      </c>
      <c r="F164" s="15">
        <f t="shared" ref="F164" si="104">SUM(F159:F163)</f>
        <v>7</v>
      </c>
      <c r="G164" s="16">
        <f>AVERAGE(G159:G163)</f>
        <v>38</v>
      </c>
      <c r="H164" s="16">
        <f>AVERAGE(H159:H163)</f>
        <v>11.776666666666666</v>
      </c>
    </row>
    <row r="165" spans="1:8" x14ac:dyDescent="0.35">
      <c r="A165" s="11" t="s">
        <v>22</v>
      </c>
      <c r="B165" s="6"/>
      <c r="C165" s="6"/>
      <c r="D165" s="6"/>
      <c r="E165" s="6"/>
      <c r="F165" s="6"/>
      <c r="G165" s="4"/>
      <c r="H165" s="4"/>
    </row>
    <row r="166" spans="1:8" x14ac:dyDescent="0.35">
      <c r="A166" s="5" t="s">
        <v>9</v>
      </c>
      <c r="B166" s="6" t="s">
        <v>37</v>
      </c>
      <c r="C166" s="6" t="s">
        <v>37</v>
      </c>
      <c r="D166" s="6" t="s">
        <v>37</v>
      </c>
      <c r="E166" s="22" t="s">
        <v>37</v>
      </c>
      <c r="F166" s="6" t="s">
        <v>37</v>
      </c>
      <c r="G166" s="6" t="s">
        <v>37</v>
      </c>
      <c r="H166" s="6" t="s">
        <v>37</v>
      </c>
    </row>
    <row r="167" spans="1:8" x14ac:dyDescent="0.35">
      <c r="A167" s="5" t="s">
        <v>10</v>
      </c>
      <c r="B167" s="6" t="s">
        <v>37</v>
      </c>
      <c r="C167" s="6">
        <v>5</v>
      </c>
      <c r="D167" s="6">
        <v>1</v>
      </c>
      <c r="E167" s="22" t="s">
        <v>37</v>
      </c>
      <c r="F167" s="6">
        <f t="shared" si="97"/>
        <v>6</v>
      </c>
      <c r="G167" s="12">
        <v>39.5</v>
      </c>
      <c r="H167" s="12">
        <v>5.17</v>
      </c>
    </row>
    <row r="168" spans="1:8" x14ac:dyDescent="0.35">
      <c r="A168" s="5" t="s">
        <v>11</v>
      </c>
      <c r="B168" s="6" t="s">
        <v>37</v>
      </c>
      <c r="C168" s="6" t="s">
        <v>37</v>
      </c>
      <c r="D168" s="6" t="s">
        <v>37</v>
      </c>
      <c r="E168" s="6" t="s">
        <v>37</v>
      </c>
      <c r="F168" s="6" t="s">
        <v>37</v>
      </c>
      <c r="G168" s="6" t="s">
        <v>37</v>
      </c>
      <c r="H168" s="6" t="s">
        <v>37</v>
      </c>
    </row>
    <row r="169" spans="1:8" x14ac:dyDescent="0.35">
      <c r="A169" s="5" t="s">
        <v>12</v>
      </c>
      <c r="B169" s="6" t="s">
        <v>37</v>
      </c>
      <c r="C169" s="6" t="s">
        <v>37</v>
      </c>
      <c r="D169" s="6" t="s">
        <v>37</v>
      </c>
      <c r="E169" s="6" t="s">
        <v>37</v>
      </c>
      <c r="F169" s="6" t="s">
        <v>37</v>
      </c>
      <c r="G169" s="12" t="s">
        <v>37</v>
      </c>
      <c r="H169" s="12" t="s">
        <v>37</v>
      </c>
    </row>
    <row r="170" spans="1:8" x14ac:dyDescent="0.35">
      <c r="A170" s="9" t="s">
        <v>13</v>
      </c>
      <c r="B170" s="6" t="s">
        <v>37</v>
      </c>
      <c r="C170" s="6">
        <v>1</v>
      </c>
      <c r="D170" s="6" t="s">
        <v>37</v>
      </c>
      <c r="E170" s="6" t="s">
        <v>37</v>
      </c>
      <c r="F170" s="6">
        <f t="shared" si="97"/>
        <v>1</v>
      </c>
      <c r="G170" s="12">
        <v>23</v>
      </c>
      <c r="H170" s="12">
        <v>0</v>
      </c>
    </row>
    <row r="171" spans="1:8" s="17" customFormat="1" x14ac:dyDescent="0.35">
      <c r="A171" s="15" t="s">
        <v>5</v>
      </c>
      <c r="B171" s="15" t="s">
        <v>37</v>
      </c>
      <c r="C171" s="15">
        <f t="shared" ref="C171" si="105">SUM(C166:C170)</f>
        <v>6</v>
      </c>
      <c r="D171" s="15">
        <f t="shared" ref="D171" si="106">SUM(D166:D170)</f>
        <v>1</v>
      </c>
      <c r="E171" s="15" t="s">
        <v>37</v>
      </c>
      <c r="F171" s="15">
        <f t="shared" ref="F171" si="107">SUM(F166:F170)</f>
        <v>7</v>
      </c>
      <c r="G171" s="16">
        <f t="shared" ref="G171" si="108">AVERAGE(G166:G170)</f>
        <v>31.25</v>
      </c>
      <c r="H171" s="16">
        <f t="shared" ref="H171" si="109">AVERAGE(H166:H170)</f>
        <v>2.585</v>
      </c>
    </row>
    <row r="172" spans="1:8" x14ac:dyDescent="0.35">
      <c r="A172" s="11" t="s">
        <v>36</v>
      </c>
      <c r="B172" s="4"/>
      <c r="C172" s="4"/>
      <c r="D172" s="4"/>
      <c r="E172" s="4"/>
      <c r="F172" s="6"/>
      <c r="G172" s="4"/>
      <c r="H172" s="4"/>
    </row>
    <row r="173" spans="1:8" x14ac:dyDescent="0.35">
      <c r="A173" s="5" t="s">
        <v>9</v>
      </c>
      <c r="B173" s="6" t="s">
        <v>37</v>
      </c>
      <c r="C173" s="6" t="s">
        <v>37</v>
      </c>
      <c r="D173" s="6">
        <v>1</v>
      </c>
      <c r="E173" s="22" t="s">
        <v>37</v>
      </c>
      <c r="F173" s="6">
        <f t="shared" si="97"/>
        <v>1</v>
      </c>
      <c r="G173" s="12">
        <v>49</v>
      </c>
      <c r="H173" s="12">
        <v>27</v>
      </c>
    </row>
    <row r="174" spans="1:8" x14ac:dyDescent="0.35">
      <c r="A174" s="5" t="s">
        <v>10</v>
      </c>
      <c r="B174" s="6" t="s">
        <v>37</v>
      </c>
      <c r="C174" s="6">
        <v>2</v>
      </c>
      <c r="D174" s="6" t="s">
        <v>37</v>
      </c>
      <c r="E174" s="22" t="s">
        <v>37</v>
      </c>
      <c r="F174" s="6">
        <f t="shared" si="97"/>
        <v>2</v>
      </c>
      <c r="G174" s="12">
        <v>35.5</v>
      </c>
      <c r="H174" s="12">
        <v>5.5</v>
      </c>
    </row>
    <row r="175" spans="1:8" x14ac:dyDescent="0.35">
      <c r="A175" s="5" t="s">
        <v>11</v>
      </c>
      <c r="B175" s="6" t="s">
        <v>37</v>
      </c>
      <c r="C175" s="6" t="s">
        <v>37</v>
      </c>
      <c r="D175" s="6" t="s">
        <v>37</v>
      </c>
      <c r="E175" s="6" t="s">
        <v>37</v>
      </c>
      <c r="F175" s="6" t="s">
        <v>37</v>
      </c>
      <c r="G175" s="6" t="s">
        <v>37</v>
      </c>
      <c r="H175" s="6" t="s">
        <v>37</v>
      </c>
    </row>
    <row r="176" spans="1:8" x14ac:dyDescent="0.35">
      <c r="A176" s="5" t="s">
        <v>12</v>
      </c>
      <c r="B176" s="6" t="s">
        <v>37</v>
      </c>
      <c r="C176" s="6" t="s">
        <v>37</v>
      </c>
      <c r="D176" s="6" t="s">
        <v>37</v>
      </c>
      <c r="E176" s="6" t="s">
        <v>37</v>
      </c>
      <c r="F176" s="6" t="s">
        <v>37</v>
      </c>
      <c r="G176" s="6" t="s">
        <v>37</v>
      </c>
      <c r="H176" s="6" t="s">
        <v>37</v>
      </c>
    </row>
    <row r="177" spans="1:8" x14ac:dyDescent="0.35">
      <c r="A177" s="9" t="s">
        <v>13</v>
      </c>
      <c r="B177" s="6" t="s">
        <v>37</v>
      </c>
      <c r="C177" s="7">
        <v>1</v>
      </c>
      <c r="D177" s="6" t="s">
        <v>37</v>
      </c>
      <c r="E177" s="6" t="s">
        <v>37</v>
      </c>
      <c r="F177" s="6">
        <f t="shared" si="97"/>
        <v>1</v>
      </c>
      <c r="G177" s="13">
        <v>31</v>
      </c>
      <c r="H177" s="13">
        <v>4</v>
      </c>
    </row>
    <row r="178" spans="1:8" s="17" customFormat="1" x14ac:dyDescent="0.35">
      <c r="A178" s="15" t="s">
        <v>5</v>
      </c>
      <c r="B178" s="15" t="s">
        <v>37</v>
      </c>
      <c r="C178" s="15">
        <f t="shared" ref="C178" si="110">SUM(C173:C177)</f>
        <v>3</v>
      </c>
      <c r="D178" s="15">
        <f t="shared" ref="D178" si="111">SUM(D173:D177)</f>
        <v>1</v>
      </c>
      <c r="E178" s="15" t="s">
        <v>37</v>
      </c>
      <c r="F178" s="15">
        <f t="shared" ref="F178" si="112">SUM(F173:F177)</f>
        <v>4</v>
      </c>
      <c r="G178" s="15">
        <f t="shared" ref="G178" si="113">AVERAGE(G173:G177)</f>
        <v>38.5</v>
      </c>
      <c r="H178" s="16">
        <f t="shared" ref="H178" si="114">AVERAGE(H173:H177)</f>
        <v>12.166666666666666</v>
      </c>
    </row>
    <row r="179" spans="1:8" x14ac:dyDescent="0.35">
      <c r="A179" s="11" t="s">
        <v>23</v>
      </c>
      <c r="B179" s="8"/>
      <c r="C179" s="8"/>
      <c r="D179" s="8"/>
      <c r="E179" s="8"/>
      <c r="F179" s="6"/>
      <c r="G179" s="8"/>
      <c r="H179" s="8"/>
    </row>
    <row r="180" spans="1:8" x14ac:dyDescent="0.35">
      <c r="A180" s="5" t="s">
        <v>9</v>
      </c>
      <c r="B180" s="6" t="s">
        <v>37</v>
      </c>
      <c r="C180" s="6" t="s">
        <v>37</v>
      </c>
      <c r="D180" s="6" t="s">
        <v>37</v>
      </c>
      <c r="E180" s="22" t="s">
        <v>37</v>
      </c>
      <c r="F180" s="6" t="s">
        <v>37</v>
      </c>
      <c r="G180" s="6" t="s">
        <v>37</v>
      </c>
      <c r="H180" s="6" t="s">
        <v>37</v>
      </c>
    </row>
    <row r="181" spans="1:8" x14ac:dyDescent="0.35">
      <c r="A181" s="5" t="s">
        <v>10</v>
      </c>
      <c r="B181" s="6" t="s">
        <v>37</v>
      </c>
      <c r="C181" s="6">
        <v>2</v>
      </c>
      <c r="D181" s="6" t="s">
        <v>37</v>
      </c>
      <c r="E181" s="22" t="s">
        <v>37</v>
      </c>
      <c r="F181" s="6">
        <f t="shared" si="97"/>
        <v>2</v>
      </c>
      <c r="G181" s="12">
        <v>28.5</v>
      </c>
      <c r="H181" s="12">
        <v>3</v>
      </c>
    </row>
    <row r="182" spans="1:8" x14ac:dyDescent="0.35">
      <c r="A182" s="5" t="s">
        <v>11</v>
      </c>
      <c r="B182" s="6" t="s">
        <v>37</v>
      </c>
      <c r="C182" s="6" t="s">
        <v>37</v>
      </c>
      <c r="D182" s="6" t="s">
        <v>37</v>
      </c>
      <c r="E182" s="6" t="s">
        <v>37</v>
      </c>
      <c r="F182" s="6" t="s">
        <v>37</v>
      </c>
      <c r="G182" s="6" t="s">
        <v>37</v>
      </c>
      <c r="H182" s="6" t="s">
        <v>37</v>
      </c>
    </row>
    <row r="183" spans="1:8" x14ac:dyDescent="0.35">
      <c r="A183" s="5" t="s">
        <v>12</v>
      </c>
      <c r="B183" s="6" t="s">
        <v>37</v>
      </c>
      <c r="C183" s="6" t="s">
        <v>37</v>
      </c>
      <c r="D183" s="6" t="s">
        <v>37</v>
      </c>
      <c r="E183" s="6" t="s">
        <v>37</v>
      </c>
      <c r="F183" s="6" t="s">
        <v>37</v>
      </c>
      <c r="G183" s="6" t="s">
        <v>37</v>
      </c>
      <c r="H183" s="6" t="s">
        <v>37</v>
      </c>
    </row>
    <row r="184" spans="1:8" x14ac:dyDescent="0.35">
      <c r="A184" s="9" t="s">
        <v>13</v>
      </c>
      <c r="B184" s="6" t="s">
        <v>37</v>
      </c>
      <c r="C184" s="7">
        <v>3</v>
      </c>
      <c r="D184" s="6" t="s">
        <v>37</v>
      </c>
      <c r="E184" s="6" t="s">
        <v>37</v>
      </c>
      <c r="F184" s="6">
        <f t="shared" si="97"/>
        <v>3</v>
      </c>
      <c r="G184" s="7">
        <v>27.33</v>
      </c>
      <c r="H184" s="13">
        <v>2.67</v>
      </c>
    </row>
    <row r="185" spans="1:8" s="17" customFormat="1" x14ac:dyDescent="0.35">
      <c r="A185" s="15" t="s">
        <v>5</v>
      </c>
      <c r="B185" s="15" t="s">
        <v>37</v>
      </c>
      <c r="C185" s="15">
        <f t="shared" ref="C185" si="115">SUM(C180:C184)</f>
        <v>5</v>
      </c>
      <c r="D185" s="15" t="s">
        <v>37</v>
      </c>
      <c r="E185" s="15" t="s">
        <v>37</v>
      </c>
      <c r="F185" s="15">
        <f t="shared" ref="F185" si="116">SUM(F180:F184)</f>
        <v>5</v>
      </c>
      <c r="G185" s="16">
        <f>AVERAGE(G180:G184)</f>
        <v>27.914999999999999</v>
      </c>
      <c r="H185" s="16">
        <f>AVERAGE(H180:H184)</f>
        <v>2.835</v>
      </c>
    </row>
    <row r="186" spans="1:8" x14ac:dyDescent="0.35">
      <c r="A186" s="11" t="s">
        <v>42</v>
      </c>
      <c r="B186" s="8"/>
      <c r="C186" s="8"/>
      <c r="D186" s="8"/>
      <c r="E186" s="8"/>
      <c r="F186" s="6"/>
      <c r="G186" s="8"/>
      <c r="H186" s="8"/>
    </row>
    <row r="187" spans="1:8" x14ac:dyDescent="0.35">
      <c r="A187" s="5" t="s">
        <v>9</v>
      </c>
      <c r="B187" s="6" t="s">
        <v>37</v>
      </c>
      <c r="C187" s="6" t="s">
        <v>37</v>
      </c>
      <c r="D187" s="6" t="s">
        <v>37</v>
      </c>
      <c r="E187" s="22" t="s">
        <v>37</v>
      </c>
      <c r="F187" s="6" t="s">
        <v>37</v>
      </c>
      <c r="G187" s="6" t="s">
        <v>37</v>
      </c>
      <c r="H187" s="6" t="s">
        <v>37</v>
      </c>
    </row>
    <row r="188" spans="1:8" x14ac:dyDescent="0.35">
      <c r="A188" s="5" t="s">
        <v>10</v>
      </c>
      <c r="B188" s="6" t="s">
        <v>37</v>
      </c>
      <c r="C188" s="6" t="s">
        <v>37</v>
      </c>
      <c r="D188" s="6" t="s">
        <v>37</v>
      </c>
      <c r="E188" s="22" t="s">
        <v>37</v>
      </c>
      <c r="F188" s="6" t="s">
        <v>37</v>
      </c>
      <c r="G188" s="6" t="s">
        <v>37</v>
      </c>
      <c r="H188" s="6" t="s">
        <v>37</v>
      </c>
    </row>
    <row r="189" spans="1:8" x14ac:dyDescent="0.35">
      <c r="A189" s="5" t="s">
        <v>11</v>
      </c>
      <c r="B189" s="6" t="s">
        <v>37</v>
      </c>
      <c r="C189" s="6" t="s">
        <v>37</v>
      </c>
      <c r="D189" s="6" t="s">
        <v>37</v>
      </c>
      <c r="E189" s="6" t="s">
        <v>37</v>
      </c>
      <c r="F189" s="6" t="s">
        <v>37</v>
      </c>
      <c r="G189" s="6" t="s">
        <v>37</v>
      </c>
      <c r="H189" s="6" t="s">
        <v>37</v>
      </c>
    </row>
    <row r="190" spans="1:8" x14ac:dyDescent="0.35">
      <c r="A190" s="5" t="s">
        <v>12</v>
      </c>
      <c r="B190" s="6" t="s">
        <v>37</v>
      </c>
      <c r="C190" s="6" t="s">
        <v>37</v>
      </c>
      <c r="D190" s="6" t="s">
        <v>37</v>
      </c>
      <c r="E190" s="6" t="s">
        <v>37</v>
      </c>
      <c r="F190" s="6" t="s">
        <v>37</v>
      </c>
      <c r="G190" s="6" t="s">
        <v>37</v>
      </c>
      <c r="H190" s="6" t="s">
        <v>37</v>
      </c>
    </row>
    <row r="191" spans="1:8" x14ac:dyDescent="0.35">
      <c r="A191" s="9" t="s">
        <v>13</v>
      </c>
      <c r="B191" s="6" t="s">
        <v>37</v>
      </c>
      <c r="C191" s="7">
        <v>3</v>
      </c>
      <c r="D191" s="6" t="s">
        <v>37</v>
      </c>
      <c r="E191" s="6" t="s">
        <v>37</v>
      </c>
      <c r="F191" s="6">
        <f t="shared" si="97"/>
        <v>3</v>
      </c>
      <c r="G191" s="13">
        <v>36</v>
      </c>
      <c r="H191" s="13">
        <v>1.67</v>
      </c>
    </row>
    <row r="192" spans="1:8" s="17" customFormat="1" x14ac:dyDescent="0.35">
      <c r="A192" s="15" t="s">
        <v>5</v>
      </c>
      <c r="B192" s="15" t="s">
        <v>37</v>
      </c>
      <c r="C192" s="15">
        <f t="shared" ref="C192" si="117">SUM(C187:C191)</f>
        <v>3</v>
      </c>
      <c r="D192" s="15" t="s">
        <v>37</v>
      </c>
      <c r="E192" s="15" t="s">
        <v>37</v>
      </c>
      <c r="F192" s="15">
        <f t="shared" ref="F192" si="118">SUM(F187:F191)</f>
        <v>3</v>
      </c>
      <c r="G192" s="16">
        <f>AVERAGE(G187:G191)</f>
        <v>36</v>
      </c>
      <c r="H192" s="16">
        <f>AVERAGE(H187:H191)</f>
        <v>1.67</v>
      </c>
    </row>
    <row r="193" spans="1:8" x14ac:dyDescent="0.35">
      <c r="A193" s="11" t="s">
        <v>48</v>
      </c>
      <c r="B193" s="8"/>
      <c r="C193" s="8"/>
      <c r="D193" s="8"/>
      <c r="E193" s="8"/>
      <c r="F193" s="6"/>
      <c r="G193" s="8"/>
      <c r="H193" s="8"/>
    </row>
    <row r="194" spans="1:8" x14ac:dyDescent="0.35">
      <c r="A194" s="5" t="s">
        <v>9</v>
      </c>
      <c r="B194" s="6" t="s">
        <v>37</v>
      </c>
      <c r="C194" s="6" t="s">
        <v>37</v>
      </c>
      <c r="D194" s="6" t="s">
        <v>37</v>
      </c>
      <c r="E194" s="22" t="s">
        <v>37</v>
      </c>
      <c r="F194" s="6" t="s">
        <v>37</v>
      </c>
      <c r="G194" s="6" t="s">
        <v>37</v>
      </c>
      <c r="H194" s="6" t="s">
        <v>37</v>
      </c>
    </row>
    <row r="195" spans="1:8" x14ac:dyDescent="0.35">
      <c r="A195" s="5" t="s">
        <v>10</v>
      </c>
      <c r="B195" s="6" t="s">
        <v>37</v>
      </c>
      <c r="C195" s="6" t="s">
        <v>37</v>
      </c>
      <c r="D195" s="6" t="s">
        <v>37</v>
      </c>
      <c r="E195" s="22" t="s">
        <v>37</v>
      </c>
      <c r="F195" s="6" t="s">
        <v>37</v>
      </c>
      <c r="G195" s="6" t="s">
        <v>37</v>
      </c>
      <c r="H195" s="6" t="s">
        <v>37</v>
      </c>
    </row>
    <row r="196" spans="1:8" x14ac:dyDescent="0.35">
      <c r="A196" s="5" t="s">
        <v>11</v>
      </c>
      <c r="B196" s="6" t="s">
        <v>37</v>
      </c>
      <c r="C196" s="6" t="s">
        <v>37</v>
      </c>
      <c r="D196" s="6" t="s">
        <v>37</v>
      </c>
      <c r="E196" s="6" t="s">
        <v>37</v>
      </c>
      <c r="F196" s="6" t="s">
        <v>37</v>
      </c>
      <c r="G196" s="6" t="s">
        <v>37</v>
      </c>
      <c r="H196" s="6" t="s">
        <v>37</v>
      </c>
    </row>
    <row r="197" spans="1:8" x14ac:dyDescent="0.35">
      <c r="A197" s="5" t="s">
        <v>12</v>
      </c>
      <c r="B197" s="6" t="s">
        <v>37</v>
      </c>
      <c r="C197" s="6" t="s">
        <v>37</v>
      </c>
      <c r="D197" s="6" t="s">
        <v>37</v>
      </c>
      <c r="E197" s="6" t="s">
        <v>37</v>
      </c>
      <c r="F197" s="6" t="s">
        <v>37</v>
      </c>
      <c r="G197" s="6" t="s">
        <v>37</v>
      </c>
      <c r="H197" s="6" t="s">
        <v>37</v>
      </c>
    </row>
    <row r="198" spans="1:8" x14ac:dyDescent="0.35">
      <c r="A198" s="9" t="s">
        <v>13</v>
      </c>
      <c r="B198" s="6">
        <v>1</v>
      </c>
      <c r="C198" s="7">
        <v>3</v>
      </c>
      <c r="D198" s="6" t="s">
        <v>37</v>
      </c>
      <c r="E198" s="6" t="s">
        <v>37</v>
      </c>
      <c r="F198" s="6">
        <f t="shared" ref="F198" si="119">SUM(B198:E198)</f>
        <v>4</v>
      </c>
      <c r="G198" s="13">
        <v>34.5</v>
      </c>
      <c r="H198" s="13">
        <v>1</v>
      </c>
    </row>
    <row r="199" spans="1:8" s="17" customFormat="1" x14ac:dyDescent="0.35">
      <c r="A199" s="15" t="s">
        <v>5</v>
      </c>
      <c r="B199" s="15">
        <f>SUM(B194:B198)</f>
        <v>1</v>
      </c>
      <c r="C199" s="15">
        <f t="shared" ref="C199" si="120">SUM(C194:C198)</f>
        <v>3</v>
      </c>
      <c r="D199" s="15" t="s">
        <v>37</v>
      </c>
      <c r="E199" s="15" t="s">
        <v>37</v>
      </c>
      <c r="F199" s="15">
        <f t="shared" ref="F199" si="121">SUM(F194:F198)</f>
        <v>4</v>
      </c>
      <c r="G199" s="16">
        <f>AVERAGE(G194:G198)</f>
        <v>34.5</v>
      </c>
      <c r="H199" s="16">
        <f>AVERAGE(H194:H198)</f>
        <v>1</v>
      </c>
    </row>
    <row r="200" spans="1:8" s="17" customFormat="1" x14ac:dyDescent="0.35">
      <c r="A200" s="15" t="s">
        <v>40</v>
      </c>
      <c r="B200" s="15">
        <f>SUM(B199,B192,B185,B178,B171,B164,B157,B150,B143,B136,B129,B122,B115,B108,B101,B94,B87,B80,B73,B66,B59,B52,B45,B38,B31,B24,B17)</f>
        <v>122</v>
      </c>
      <c r="C200" s="15">
        <f t="shared" ref="C200:D200" si="122">SUM(C199,C192,C185,C178,C171,C164,C157,C150,C143,C136,C129,C122,C115,C108,C101,C94,C87,C80,C73,C66,C59,C52,C45,C38,C31,C24,C17)</f>
        <v>475</v>
      </c>
      <c r="D200" s="15">
        <f t="shared" si="122"/>
        <v>105</v>
      </c>
      <c r="E200" s="15" t="s">
        <v>37</v>
      </c>
      <c r="F200" s="15">
        <f t="shared" ref="F200" si="123">SUM(F199,F192,F185,F178,F171,F164,F157,F150,F143,F136,F129,F122,F115,F108,F101,F94,F87,F80,F73,F66,F59,F52,F45,F38,F31,F24,F17)</f>
        <v>702</v>
      </c>
      <c r="G200" s="16">
        <f>AVERAGE(G73,G66,G59,G52,G45,G38,G31,G24,G17,G185,G178,G171,G94,G87,G80,G157,G150,G143,G136,G129,G122,G115,G108,G101,G164)</f>
        <v>40.244659999999996</v>
      </c>
      <c r="H200" s="16">
        <f>AVERAGE(H73,H66,H59,H52,H45,H38,H31,H24,H17,H185,H178,H171,H94,H87,H80,H157,H150,H143,H136,H129,H122,H115,H108,H101,H164)</f>
        <v>11.697993333333331</v>
      </c>
    </row>
    <row r="202" spans="1:8" x14ac:dyDescent="0.3">
      <c r="F202" s="23" t="s">
        <v>51</v>
      </c>
      <c r="G202" s="23"/>
      <c r="H202" s="23"/>
    </row>
    <row r="203" spans="1:8" x14ac:dyDescent="0.3">
      <c r="F203" s="24"/>
      <c r="G203" s="25" t="s">
        <v>52</v>
      </c>
      <c r="H203" s="25"/>
    </row>
    <row r="205" spans="1:8" hidden="1" x14ac:dyDescent="0.35">
      <c r="F205" s="2">
        <f>SUM(F159,F96,F103,F110,F117,F124,F131,F138,F145,F152,F75,F82,F89,F166,F173,F180,F187,F12,F19,F26,F33,F40,F47,F54,F61,F68)</f>
        <v>73</v>
      </c>
    </row>
    <row r="206" spans="1:8" hidden="1" x14ac:dyDescent="0.35">
      <c r="F206" s="2">
        <f>SUM(F160,F97,F104,F111,F118,F125,F132,F139,F146,F153,F76,F83,F90,F167,F174,F181,F188,F13,F20,F27,F34,F41,F48,F55,F62,F69)</f>
        <v>289</v>
      </c>
    </row>
    <row r="207" spans="1:8" hidden="1" x14ac:dyDescent="0.35">
      <c r="F207" s="2">
        <f>SUM(F161,F98,F105,F112,F119,F126,F133,F140,F147,F154,F77,F84,F91,F168,F175,F182,F189,F14,F21,F28,F35,F42,F49,F56,F63,F70)</f>
        <v>28</v>
      </c>
    </row>
    <row r="208" spans="1:8" hidden="1" x14ac:dyDescent="0.35">
      <c r="F208" s="2">
        <f>SUM(F162,F99,F106,F113,F120,F127,F134,F141,F148,F155,F78,F85,F92,F169,F176,F183,F190,F15,F22,F29,F36,F43,F50,F57,F64,F71)</f>
        <v>54</v>
      </c>
    </row>
    <row r="209" spans="6:6" hidden="1" x14ac:dyDescent="0.35">
      <c r="F209" s="2">
        <f>SUM(F163,F100,F107,F114,F121,F128,F135,F142,F149,F156,F79,F86,F93,F170,F177,F184,F191,F16,F23,F30,F37,F44,F51,F58,F65,F72)</f>
        <v>254</v>
      </c>
    </row>
    <row r="210" spans="6:6" hidden="1" x14ac:dyDescent="0.35">
      <c r="F210" s="2">
        <f>SUM(F164,F101,F108,F115,F122,F129,F136,F143,F150,F157,F80,F87,F94,F171,F178,F185,F192,F17,F24,F31,F38,F45,F52,F59,F66,F73)</f>
        <v>698</v>
      </c>
    </row>
  </sheetData>
  <mergeCells count="8">
    <mergeCell ref="F202:H202"/>
    <mergeCell ref="A1:H1"/>
    <mergeCell ref="A8:H8"/>
    <mergeCell ref="A9:A10"/>
    <mergeCell ref="B9:E9"/>
    <mergeCell ref="F9:F10"/>
    <mergeCell ref="G9:G10"/>
    <mergeCell ref="H9:H10"/>
  </mergeCells>
  <printOptions horizontalCentered="1"/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anantat</cp:lastModifiedBy>
  <cp:lastPrinted>2017-07-06T04:45:52Z</cp:lastPrinted>
  <dcterms:created xsi:type="dcterms:W3CDTF">2014-01-31T04:12:34Z</dcterms:created>
  <dcterms:modified xsi:type="dcterms:W3CDTF">2017-07-06T04:46:23Z</dcterms:modified>
</cp:coreProperties>
</file>